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7E33B06E-FC76-47E7-95A5-A2FC49720E8A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rachunek_wyniku!$A$1:$G$52</definedName>
    <definedName name="_xlnm.Print_Area" localSheetId="1">tabela_glowna!$A$2:$G$29</definedName>
    <definedName name="_xlnm.Print_Area" localSheetId="3">tabele_dodatkowe!$A$1:$L$42</definedName>
    <definedName name="_xlnm.Print_Area" localSheetId="2">tabele_uzupelniajace!$A$1:$Q$81</definedName>
    <definedName name="_xlnm.Print_Area" localSheetId="6">zestawienie_zmian!$A$1:$K$129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<sst xmlns="http://schemas.openxmlformats.org/spreadsheetml/2006/main" count="594" uniqueCount="248">
  <si>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</si>
  <si>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</si>
  <si>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</si>
  <si>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</si>
  <si>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</si>
  <si>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</si>
  <si>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</si>
  <si>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</si>
  <si>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</si>
  <si>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</si>
  <si>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</si>
  <si>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</si>
  <si>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</si>
  <si>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</si>
  <si>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</si>
  <si>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</si>
  <si>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</si>
  <si>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</si>
  <si>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</si>
  <si>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</si>
  <si>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</si>
  <si>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</si>
  <si>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</si>
  <si>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</si>
  <si>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</si>
  <si>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</si>
  <si>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</si>
  <si>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</si>
  <si>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</si>
  <si>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</si>
  <si>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</si>
  <si>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</si>
  <si>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</si>
  <si>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</si>
  <si>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</si>
  <si>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</si>
  <si>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</si>
  <si>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</si>
  <si>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</si>
  <si>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</si>
  <si>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</si>
  <si>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</si>
  <si>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</si>
  <si>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</si>
  <si>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</si>
  <si>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</si>
  <si>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</si>
  <si>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</si>
  <si>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</si>
  <si>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</si>
  <si>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</si>
  <si>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</si>
  <si>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Udzielone pożyczki pieniężne</t>
  </si>
  <si>
    <t>BILANS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</si>
  <si>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</si>
  <si>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</si>
  <si>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</si>
  <si>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</si>
  <si>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</si>
  <si>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</si>
  <si>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</si>
  <si>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</si>
  <si>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</si>
  <si>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</si>
  <si>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</si>
  <si>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</si>
  <si>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</si>
  <si>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</si>
  <si>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</si>
  <si>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</si>
  <si>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</si>
  <si>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</si>
  <si>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Procentowy udział w aktywach ogółem</t>
  </si>
  <si>
    <t>Opłaty za zezwolenia oraz rejestracyjne</t>
  </si>
  <si>
    <t>Opłaty związane z prowadzeniem rejestru aktywów</t>
  </si>
  <si>
    <t>Pozostałe</t>
  </si>
  <si>
    <t>Suma: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</si>
  <si>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</si>
  <si>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</si>
  <si>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</si>
  <si>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</si>
  <si>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</si>
  <si>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</si>
  <si>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</si>
  <si>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Przychody z tytułu świadczenia dodatkowego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</si>
  <si>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</si>
  <si>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</si>
  <si>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</si>
  <si>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</si>
  <si>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</si>
  <si>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</si>
  <si>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</si>
  <si>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</si>
  <si>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</si>
  <si>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</si>
  <si>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</si>
  <si>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</si>
  <si>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</si>
  <si>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</si>
  <si>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</si>
  <si>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</si>
  <si>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</si>
  <si>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</si>
  <si>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</si>
  <si>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</si>
  <si>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</si>
  <si>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</si>
  <si>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</si>
  <si>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</si>
  <si>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</si>
  <si>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</si>
  <si>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</si>
  <si>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</si>
  <si>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</si>
  <si>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</si>
  <si>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</si>
  <si>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Fidelity Funds - US High Yield Fund OEF UCITS (LU0891474172)</t>
  </si>
  <si>
    <t>Nie dotyczy</t>
  </si>
  <si>
    <t>Fidelity Funds - US High Yield Fund</t>
  </si>
  <si>
    <t>Luksemburg</t>
  </si>
  <si>
    <t>Morgan Stanley - US Dollar High Yield Bond Fund SICAV UCITS (LU1134228409)</t>
  </si>
  <si>
    <t>Morgan Stanley - US Dollar High Yield Bond Fund</t>
  </si>
  <si>
    <t>US Dollar Corporate Bond Fund SICAV UCITS (LU1387592535)</t>
  </si>
  <si>
    <t>US Dollar Corporate Bond Fund</t>
  </si>
  <si>
    <t>PGIM US Corporate Bond OEF UCITS (IE00BFLR1L27)</t>
  </si>
  <si>
    <t>PGIM US Corporate Bond</t>
  </si>
  <si>
    <t>Irlandia</t>
  </si>
  <si>
    <t>Eastspring Investments - US Investment Grade Bond Fund SICAV UCITS (LU0149984386)</t>
  </si>
  <si>
    <t>Eastspring Investments - US Investment Grade Bond Fund</t>
  </si>
  <si>
    <t>Amundi Funds - US Corporate Bond SICAV UCITS (LU2224462361)</t>
  </si>
  <si>
    <t>Amundi Funds - US Corporate Bond</t>
  </si>
  <si>
    <t>Loomis Sayles Disciplined Alpha US Corp Bond OEF UCITS (LU1435377228)</t>
  </si>
  <si>
    <t>Loomis Sayles Disciplined Alpha US Corp Bond</t>
  </si>
  <si>
    <t>UBS (Lux) Bond SICAV - USD Corporates SICAV UCITS (LU0396367608)</t>
  </si>
  <si>
    <t>UBS (Lux) Bond SICAV - USD Corporates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</si>
  <si>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</si>
  <si>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</si>
  <si>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</si>
  <si>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</si>
  <si>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</si>
  <si>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</si>
  <si>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</si>
  <si>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</si>
  <si>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</si>
  <si>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</si>
  <si>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</si>
  <si>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</si>
  <si>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</si>
  <si>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</si>
  <si>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</si>
  <si>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</si>
  <si>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</si>
  <si>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Santander Bank Polska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</si>
  <si>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</si>
  <si>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</si>
  <si>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</si>
  <si>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</si>
  <si>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</si>
  <si>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</si>
  <si>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PLN-&gt;USD FW2408378 28.02.2025  </t>
  </si>
  <si>
    <t>Polska</t>
  </si>
  <si>
    <t>PLN-&gt;USD</t>
  </si>
  <si>
    <t xml:space="preserve">Forward Waluta PLN-&gt;USD FW2408418 20.03.2025  </t>
  </si>
  <si>
    <t xml:space="preserve">Forward Waluta PLN-&gt;USD FW2408444 20.03.2025  </t>
  </si>
  <si>
    <t xml:space="preserve">Forward Waluta PLN-&gt;USD FW2408483 20.03.2025  </t>
  </si>
  <si>
    <t xml:space="preserve">Forward Waluta USD-&gt;PLN FW2406742 09.01.2025  </t>
  </si>
  <si>
    <t>USD-&gt;PLN</t>
  </si>
  <si>
    <t xml:space="preserve">Forward Waluta USD-&gt;PLN FW2407268 09.01.2025  </t>
  </si>
  <si>
    <t xml:space="preserve">Forward Waluta USD-&gt;PLN FW2407282 06.02.2025  </t>
  </si>
  <si>
    <t xml:space="preserve">Forward Waluta USD-&gt;PLN FW2407472 06.02.2025  </t>
  </si>
  <si>
    <t xml:space="preserve">Forward Waluta USD-&gt;PLN FW2407746 06.02.2025  </t>
  </si>
  <si>
    <t>SOCIETE GENERALE PARIS</t>
  </si>
  <si>
    <t>Francja</t>
  </si>
  <si>
    <t xml:space="preserve">Forward Waluta USD-&gt;PLN FW2407996 06.02.2025  </t>
  </si>
  <si>
    <t xml:space="preserve">Forward Waluta USD-&gt;PLN FW2407997 06.02.2025  </t>
  </si>
  <si>
    <t xml:space="preserve">Forward Waluta USD-&gt;PLN FW2408076 06.02.2025  </t>
  </si>
  <si>
    <t xml:space="preserve">Forward Waluta USD-&gt;PLN FW2408080 28.02.2025  </t>
  </si>
  <si>
    <t xml:space="preserve">Forward Waluta USD-&gt;PLN FW2408218 28.02.2025  </t>
  </si>
  <si>
    <t xml:space="preserve">Forward Waluta USD-&gt;PLN FW2408219 28.02.2025  </t>
  </si>
  <si>
    <t xml:space="preserve">Forward Waluta USD-&gt;PLN FW2408220 28.02.2025  </t>
  </si>
  <si>
    <t xml:space="preserve">Forward Waluta USD-&gt;PLN FW2408417 20.03.2025  </t>
  </si>
  <si>
    <t xml:space="preserve">Forward Waluta PLN-&gt;USD FW2406743 09.01.2025  </t>
  </si>
  <si>
    <t xml:space="preserve">Forward Waluta PLN-&gt;USD FW2406744 09.01.2025  </t>
  </si>
  <si>
    <t>BNP PARIBAS</t>
  </si>
  <si>
    <t xml:space="preserve">Forward Waluta PLN-&gt;USD FW2406770 09.01.2025  </t>
  </si>
  <si>
    <t xml:space="preserve">Forward Waluta PLN-&gt;USD FW2406792 09.01.2025  </t>
  </si>
  <si>
    <t xml:space="preserve">Forward Waluta PLN-&gt;USD FW2406818 09.01.2025  </t>
  </si>
  <si>
    <t xml:space="preserve">Forward Waluta PLN-&gt;USD FW2406819 09.01.2025  </t>
  </si>
  <si>
    <t xml:space="preserve">Forward Waluta PLN-&gt;USD FW2406887 09.01.2025  </t>
  </si>
  <si>
    <t xml:space="preserve">Forward Waluta PLN-&gt;USD FW2407017 09.01.2025  </t>
  </si>
  <si>
    <t xml:space="preserve">Forward Waluta PLN-&gt;USD FW2407031 09.01.2025  </t>
  </si>
  <si>
    <t xml:space="preserve">Forward Waluta PLN-&gt;USD FW2407102 09.01.2025  </t>
  </si>
  <si>
    <t xml:space="preserve">Forward Waluta PLN-&gt;USD FW2407210 09.01.2025  </t>
  </si>
  <si>
    <t xml:space="preserve">Forward Waluta PLN-&gt;USD FW2407211 09.01.2025  </t>
  </si>
  <si>
    <t xml:space="preserve">Forward Waluta PLN-&gt;USD FW2407242 09.01.2025  </t>
  </si>
  <si>
    <t xml:space="preserve">Forward Waluta PLN-&gt;USD FW2407408 06.02.2025  </t>
  </si>
  <si>
    <t xml:space="preserve">Forward Waluta PLN-&gt;USD FW2407546 06.02.2025  </t>
  </si>
  <si>
    <t xml:space="preserve">Forward Waluta PLN-&gt;USD FW2407580 06.02.2025  </t>
  </si>
  <si>
    <t xml:space="preserve">Forward Waluta PLN-&gt;USD FW2407634 06.02.2025  </t>
  </si>
  <si>
    <t xml:space="preserve">Forward Waluta PLN-&gt;USD FW2407635 06.02.2025  </t>
  </si>
  <si>
    <t xml:space="preserve">Forward Waluta PLN-&gt;USD FW2408328 28.02.2025  </t>
  </si>
  <si>
    <t xml:space="preserve">Forward Waluta PLN-&gt;USD FW2408343 28.02.2025  </t>
  </si>
  <si>
    <t xml:space="preserve">Forward Waluta PLN-&gt;USD FW2406743 09.01.2025 </t>
  </si>
  <si>
    <t xml:space="preserve">Forward Waluta PLN-&gt;USD FW2406770 09.01.2025 </t>
  </si>
  <si>
    <t xml:space="preserve">Forward Waluta PLN-&gt;USD FW2406792 09.01.2025 </t>
  </si>
  <si>
    <t xml:space="preserve">Forward Waluta PLN-&gt;USD FW2406818 09.01.2025 </t>
  </si>
  <si>
    <t xml:space="preserve">Forward Waluta PLN-&gt;USD FW2406819 09.01.2025 </t>
  </si>
  <si>
    <t xml:space="preserve">Forward Waluta PLN-&gt;USD FW2406887 09.01.2025 </t>
  </si>
  <si>
    <t xml:space="preserve">Forward Waluta PLN-&gt;USD FW2407017 09.01.2025 </t>
  </si>
  <si>
    <t xml:space="preserve">Forward Waluta PLN-&gt;USD FW2407031 09.01.2025 </t>
  </si>
  <si>
    <t xml:space="preserve">Forward Waluta PLN-&gt;USD FW2407102 09.01.2025 </t>
  </si>
  <si>
    <t xml:space="preserve">Forward Waluta PLN-&gt;USD FW2407210 09.01.2025 </t>
  </si>
  <si>
    <t xml:space="preserve">Forward Waluta PLN-&gt;USD FW2407242 09.01.2025 </t>
  </si>
  <si>
    <t xml:space="preserve">Forward Waluta USD-&gt;PLN FW2407268 09.01.2025 </t>
  </si>
  <si>
    <t xml:space="preserve">Forward Waluta PLN-&gt;USD FW2407408 06.02.2025 </t>
  </si>
  <si>
    <t xml:space="preserve">Forward Waluta USD-&gt;PLN FW2407472 06.02.2025 </t>
  </si>
  <si>
    <t xml:space="preserve">Forward Waluta PLN-&gt;USD FW2407546 06.02.2025 </t>
  </si>
  <si>
    <t xml:space="preserve">Forward Waluta PLN-&gt;USD FW2407580 06.02.2025 </t>
  </si>
  <si>
    <t xml:space="preserve">Forward Waluta PLN-&gt;USD FW2407634 06.02.2025 </t>
  </si>
  <si>
    <t xml:space="preserve">Forward Waluta PLN-&gt;USD FW2407635 06.02.2025 </t>
  </si>
  <si>
    <t xml:space="preserve">Forward Waluta USD-&gt;PLN FW2407996 06.02.2025 </t>
  </si>
  <si>
    <t xml:space="preserve">Forward Waluta USD-&gt;PLN FW2407997 06.02.2025 </t>
  </si>
  <si>
    <t xml:space="preserve">Forward Waluta USD-&gt;PLN FW2408080 28.02.2025 </t>
  </si>
  <si>
    <t xml:space="preserve">Forward Waluta USD-&gt;PLN FW2408219 28.02.2025 </t>
  </si>
  <si>
    <t xml:space="preserve">Forward Waluta PLN-&gt;USD FW2408328 28.02.2025 </t>
  </si>
  <si>
    <t xml:space="preserve">Forward Waluta PLN-&gt;USD FW2408343 28.02.2025 </t>
  </si>
  <si>
    <t xml:space="preserve">Forward Waluta PLN-&gt;USD FW2408378 28.02.2025 </t>
  </si>
  <si>
    <t xml:space="preserve">Forward Waluta USD-&gt;PLN FW2408417 20.03.2025 </t>
  </si>
  <si>
    <t xml:space="preserve">Forward Waluta PLN-&gt;USD FW2408418 20.03.2025 </t>
  </si>
  <si>
    <t xml:space="preserve">Forward Waluta PLN-&gt;USD FW2408483 20.03.2025 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</si>
  <si>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</si>
  <si>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</si>
  <si>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</si>
  <si>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</si>
  <si>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</si>
  <si>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</si>
  <si>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</si>
  <si>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</si>
  <si>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</si>
  <si>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</si>
  <si>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</si>
  <si>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</si>
  <si>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</si>
  <si>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</si>
  <si>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</si>
  <si>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</si>
  <si>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Obligacji Wysokojakościowych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</si>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</sst>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  <numFmt numFmtId="184" formatCode="d/mm/yyyy"/>
  </numFmts>
  <fonts count="3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u/>
      <sz val="11"/>
      <color rgb="FFFC1920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hair">
        <color theme="0" tint="-0.1498764000366222"/>
      </top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5" fillId="0" borderId="0"/>
    <xf numFmtId="9" fontId="35" fillId="0" borderId="0" applyFont="0" applyFill="0" applyBorder="0" applyAlignment="0" applyProtection="0"/>
  </cellStyleXfs>
  <cellXfs count="117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8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4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0" fontId="32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right" vertical="center" shrinkToFit="1"/>
    </xf>
    <xf numFmtId="176" fontId="12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horizontal="right" vertical="center"/>
    </xf>
    <xf numFmtId="176" fontId="20" fillId="0" borderId="0" xfId="0" applyNumberFormat="1" applyFont="1" applyAlignment="1">
      <alignment horizontal="right" vertical="center"/>
    </xf>
    <xf numFmtId="176" fontId="12" fillId="0" borderId="0" xfId="0" applyNumberFormat="1" applyFont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6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 indent="1"/>
    </xf>
    <xf numFmtId="3" fontId="33" fillId="0" borderId="1" xfId="0" applyNumberFormat="1" applyFont="1" applyBorder="1" applyAlignment="1">
      <alignment horizontal="right" vertical="center" wrapText="1"/>
    </xf>
    <xf numFmtId="176" fontId="33" fillId="0" borderId="1" xfId="0" applyNumberFormat="1" applyFont="1" applyBorder="1" applyAlignment="1">
      <alignment horizontal="right" vertical="center" wrapText="1"/>
    </xf>
    <xf numFmtId="165" fontId="33" fillId="0" borderId="1" xfId="0" applyNumberFormat="1" applyFont="1" applyBorder="1" applyAlignment="1">
      <alignment horizontal="right" vertical="center" wrapText="1"/>
    </xf>
    <xf numFmtId="1" fontId="34" fillId="0" borderId="2" xfId="0" applyNumberFormat="1" applyFont="1" applyBorder="1" applyAlignment="1">
      <alignment vertical="center" wrapText="1"/>
    </xf>
    <xf numFmtId="3" fontId="34" fillId="0" borderId="2" xfId="0" applyNumberFormat="1" applyFont="1" applyBorder="1" applyAlignment="1">
      <alignment horizontal="right" vertical="center" wrapText="1"/>
    </xf>
    <xf numFmtId="176" fontId="34" fillId="0" borderId="2" xfId="0" applyNumberFormat="1" applyFont="1" applyBorder="1" applyAlignment="1">
      <alignment horizontal="right" vertical="center" wrapText="1"/>
    </xf>
    <xf numFmtId="165" fontId="34" fillId="0" borderId="2" xfId="0" applyNumberFormat="1" applyFont="1" applyBorder="1" applyAlignment="1">
      <alignment horizontal="right" vertical="center" wrapText="1"/>
    </xf>
    <xf numFmtId="1" fontId="33" fillId="0" borderId="2" xfId="0" applyNumberFormat="1" applyFont="1" applyBorder="1" applyAlignment="1">
      <alignment vertical="center" wrapText="1"/>
    </xf>
    <xf numFmtId="1" fontId="17" fillId="0" borderId="1" xfId="0" applyNumberFormat="1" applyFont="1" applyBorder="1" applyAlignment="1">
      <alignment vertical="center" wrapText="1"/>
    </xf>
    <xf numFmtId="168" fontId="17" fillId="0" borderId="1" xfId="0" applyNumberFormat="1" applyFont="1" applyBorder="1" applyAlignment="1">
      <alignment vertical="center" wrapText="1"/>
    </xf>
    <xf numFmtId="168" fontId="33" fillId="0" borderId="1" xfId="0" applyNumberFormat="1" applyFont="1" applyBorder="1" applyAlignment="1">
      <alignment vertical="center" wrapText="1"/>
    </xf>
    <xf numFmtId="184" fontId="12" fillId="0" borderId="3" xfId="0" applyNumberFormat="1" applyFont="1" applyBorder="1" applyAlignment="1">
      <alignment horizontal="center" vertical="center" shrinkToFit="1"/>
    </xf>
    <xf numFmtId="0" fontId="21" fillId="3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 wrapText="1"/>
    </xf>
    <xf numFmtId="4" fontId="17" fillId="0" borderId="8" xfId="0" applyNumberFormat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6" fillId="3" borderId="1" xfId="0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 vertical="center" shrinkToFit="1"/>
    </xf>
    <xf numFmtId="168" fontId="12" fillId="0" borderId="1" xfId="0" applyNumberFormat="1" applyFont="1" applyBorder="1" applyAlignment="1">
      <alignment horizontal="right" vertical="center" shrinkToFit="1"/>
    </xf>
    <xf numFmtId="168" fontId="12" fillId="0" borderId="6" xfId="0" applyNumberFormat="1" applyFont="1" applyBorder="1" applyAlignment="1">
      <alignment horizontal="right" vertical="center" shrinkToFit="1"/>
    </xf>
    <xf numFmtId="168" fontId="12" fillId="0" borderId="5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8E9511CD-3986-499A-A611-9693B895417F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3E81A7C4-F4B9-442E-8E4A-02CCD94C38CD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305F538C-0312-4C3E-B895-0B20907199C3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AAC5384A-632E-4930-87D1-A8ADF8B8B1AE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88" t="str">
        <f ca="1">+IFERROR(Fund_Name_Full,"Nazwa sub/funduszu")</f>
        <v>Pekao Obligacji Wysokojakościowych   (subfundusz w Pekao Funduszy Globalnych SFIO)</v>
      </c>
      <c r="E3" s="88"/>
      <c r="F3" s="88"/>
      <c r="G3" s="88"/>
    </row>
    <row r="4" spans="4:7" ht="7.5" customHeight="1"/>
    <row r="5" spans="4:7">
      <c r="D5" s="91" t="str">
        <f ca="1">IFERROR(OP_TG_1,"")&amp;Czy_przeliczone</f>
        <v>Sprawozdanie roczne - za okres roczny kończący się 31.12.2024</v>
      </c>
      <c r="E5" s="91"/>
      <c r="F5" s="91"/>
      <c r="G5" s="91"/>
    </row>
    <row r="7" spans="4:7" ht="15">
      <c r="D7" s="8" t="s">
        <v>25</v>
      </c>
    </row>
    <row r="9" spans="4:7">
      <c r="E9" s="50" t="s">
        <v>26</v>
      </c>
      <c r="F9" s="50"/>
    </row>
    <row r="10" spans="4:7">
      <c r="E10" s="50"/>
      <c r="F10" s="51" t="s">
        <v>51</v>
      </c>
    </row>
    <row r="11" spans="4:7">
      <c r="E11" s="50"/>
      <c r="F11" s="51" t="s">
        <v>27</v>
      </c>
    </row>
    <row r="12" spans="4:7">
      <c r="E12" s="50"/>
      <c r="F12" s="51" t="s">
        <v>28</v>
      </c>
    </row>
    <row r="13" spans="4:7">
      <c r="E13" s="90" t="s">
        <v>1</v>
      </c>
      <c r="F13" s="90"/>
    </row>
    <row r="14" spans="4:7">
      <c r="E14" s="90" t="s">
        <v>29</v>
      </c>
      <c r="F14" s="90"/>
    </row>
    <row r="15" spans="4:7">
      <c r="E15" s="90" t="s">
        <v>5</v>
      </c>
      <c r="F15" s="90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89" t="s">
        <v>30</v>
      </c>
      <c r="E19" s="89"/>
      <c r="F19" s="89"/>
      <c r="G19" s="89"/>
    </row>
    <row r="20" spans="4:7" ht="6" customHeight="1">
      <c r="D20" s="89"/>
      <c r="E20" s="89"/>
      <c r="F20" s="89"/>
      <c r="G20" s="89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16" customFormat="1" ht="22.5" customHeight="1">
      <c r="A1" s="115"/>
      <c r="B1" s="115"/>
    </row>
    <row r="2" spans="1:14" ht="47.25" customHeight="1">
      <c r="B2" s="88" t="s">
        <v>246</v>
      </c>
      <c r="C2" s="88"/>
      <c r="D2" s="88"/>
      <c r="E2" s="88"/>
    </row>
    <row r="3" spans="1:14">
      <c r="B3" s="95" t="s">
        <v>247</v>
      </c>
      <c r="C3" s="95"/>
      <c r="D3" s="95"/>
      <c r="E3" s="95"/>
    </row>
    <row r="4" spans="1:14" ht="15">
      <c r="B4" s="59" t="s">
        <v>20</v>
      </c>
      <c r="C4" s="1"/>
    </row>
    <row r="5" spans="1:14" ht="6" customHeight="1"/>
    <row r="6" spans="1:14">
      <c r="B6" s="52"/>
      <c r="C6" s="92">
        <v>45657</v>
      </c>
      <c r="D6" s="92"/>
      <c r="E6" s="92"/>
      <c r="F6" s="92">
        <v>45291</v>
      </c>
      <c r="G6" s="92"/>
      <c r="H6" s="92"/>
      <c r="I6" s="93"/>
      <c r="J6" s="93"/>
      <c r="K6" s="93"/>
      <c r="L6" s="93"/>
      <c r="M6" s="93"/>
      <c r="N6" s="93"/>
    </row>
    <row r="7" spans="1:14" ht="63.75">
      <c r="B7" s="53" t="s">
        <v>104</v>
      </c>
      <c r="C7" s="53" t="s">
        <v>105</v>
      </c>
      <c r="D7" s="53" t="s">
        <v>106</v>
      </c>
      <c r="E7" s="53" t="s">
        <v>72</v>
      </c>
      <c r="F7" s="53" t="s">
        <v>105</v>
      </c>
      <c r="G7" s="53" t="s">
        <v>106</v>
      </c>
      <c r="H7" s="53" t="s">
        <v>72</v>
      </c>
    </row>
    <row r="8" spans="1:14">
      <c r="B8" s="19" t="s">
        <v>33</v>
      </c>
      <c r="C8" s="33">
        <v>0</v>
      </c>
      <c r="D8" s="33">
        <v>0</v>
      </c>
      <c r="E8" s="34">
        <v>0</v>
      </c>
      <c r="F8" s="66">
        <v>0</v>
      </c>
      <c r="G8" s="66">
        <v>0</v>
      </c>
      <c r="H8" s="34">
        <v>0</v>
      </c>
    </row>
    <row r="9" spans="1:14">
      <c r="B9" s="19" t="s">
        <v>10</v>
      </c>
      <c r="C9" s="66">
        <v>0</v>
      </c>
      <c r="D9" s="66">
        <v>0</v>
      </c>
      <c r="E9" s="34">
        <v>0</v>
      </c>
      <c r="F9" s="66">
        <v>0</v>
      </c>
      <c r="G9" s="66">
        <v>0</v>
      </c>
      <c r="H9" s="34">
        <v>0</v>
      </c>
    </row>
    <row r="10" spans="1:14">
      <c r="B10" s="19" t="s">
        <v>11</v>
      </c>
      <c r="C10" s="66">
        <v>0</v>
      </c>
      <c r="D10" s="66">
        <v>0</v>
      </c>
      <c r="E10" s="34">
        <v>0</v>
      </c>
      <c r="F10" s="66">
        <v>0</v>
      </c>
      <c r="G10" s="66">
        <v>0</v>
      </c>
      <c r="H10" s="34">
        <v>0</v>
      </c>
    </row>
    <row r="11" spans="1:14">
      <c r="B11" s="19" t="s">
        <v>12</v>
      </c>
      <c r="C11" s="66">
        <v>0</v>
      </c>
      <c r="D11" s="66">
        <v>0</v>
      </c>
      <c r="E11" s="34">
        <v>0</v>
      </c>
      <c r="F11" s="66">
        <v>0</v>
      </c>
      <c r="G11" s="66">
        <v>0</v>
      </c>
      <c r="H11" s="34">
        <v>0</v>
      </c>
    </row>
    <row r="12" spans="1:14">
      <c r="B12" s="19" t="s">
        <v>13</v>
      </c>
      <c r="C12" s="66">
        <v>0</v>
      </c>
      <c r="D12" s="66">
        <v>0</v>
      </c>
      <c r="E12" s="34">
        <v>0</v>
      </c>
      <c r="F12" s="66">
        <v>0</v>
      </c>
      <c r="G12" s="66">
        <v>0</v>
      </c>
      <c r="H12" s="34">
        <v>0</v>
      </c>
    </row>
    <row r="13" spans="1:14">
      <c r="B13" s="19" t="s">
        <v>31</v>
      </c>
      <c r="C13" s="66">
        <v>0</v>
      </c>
      <c r="D13" s="66">
        <v>0</v>
      </c>
      <c r="E13" s="34">
        <v>0</v>
      </c>
      <c r="F13" s="66">
        <v>0</v>
      </c>
      <c r="G13" s="66">
        <v>0</v>
      </c>
      <c r="H13" s="34">
        <v>0</v>
      </c>
    </row>
    <row r="14" spans="1:14">
      <c r="B14" s="19" t="s">
        <v>14</v>
      </c>
      <c r="C14" s="66">
        <v>0</v>
      </c>
      <c r="D14" s="66">
        <v>0</v>
      </c>
      <c r="E14" s="34">
        <v>0</v>
      </c>
      <c r="F14" s="66">
        <v>0</v>
      </c>
      <c r="G14" s="66">
        <v>0</v>
      </c>
      <c r="H14" s="34">
        <v>0</v>
      </c>
    </row>
    <row r="15" spans="1:14">
      <c r="B15" s="19" t="s">
        <v>15</v>
      </c>
      <c r="C15" s="66">
        <v>0</v>
      </c>
      <c r="D15" s="66">
        <v>-7155</v>
      </c>
      <c r="E15" s="34">
        <v>-1.85</v>
      </c>
      <c r="F15" s="66">
        <v>0</v>
      </c>
      <c r="G15" s="66">
        <v>26598</v>
      </c>
      <c r="H15" s="34">
        <v>6.4</v>
      </c>
    </row>
    <row r="16" spans="1:14">
      <c r="B16" s="19" t="s">
        <v>34</v>
      </c>
      <c r="C16" s="66">
        <v>0</v>
      </c>
      <c r="D16" s="66">
        <v>0</v>
      </c>
      <c r="E16" s="34">
        <v>0</v>
      </c>
      <c r="F16" s="66">
        <v>0</v>
      </c>
      <c r="G16" s="66">
        <v>0</v>
      </c>
      <c r="H16" s="34">
        <v>0</v>
      </c>
    </row>
    <row r="17" spans="2:8">
      <c r="B17" s="19" t="s">
        <v>35</v>
      </c>
      <c r="C17" s="66">
        <v>0</v>
      </c>
      <c r="D17" s="66">
        <v>0</v>
      </c>
      <c r="E17" s="34">
        <v>0</v>
      </c>
      <c r="F17" s="66">
        <v>0</v>
      </c>
      <c r="G17" s="66">
        <v>0</v>
      </c>
      <c r="H17" s="34">
        <v>0</v>
      </c>
    </row>
    <row r="18" spans="2:8">
      <c r="B18" s="19" t="s">
        <v>36</v>
      </c>
      <c r="C18" s="66">
        <v>0</v>
      </c>
      <c r="D18" s="66">
        <v>0</v>
      </c>
      <c r="E18" s="34">
        <v>0</v>
      </c>
      <c r="F18" s="66">
        <v>0</v>
      </c>
      <c r="G18" s="66">
        <v>0</v>
      </c>
      <c r="H18" s="34">
        <v>0</v>
      </c>
    </row>
    <row r="19" spans="2:8">
      <c r="B19" s="19" t="s">
        <v>16</v>
      </c>
      <c r="C19" s="66">
        <v>351921</v>
      </c>
      <c r="D19" s="66">
        <v>363609</v>
      </c>
      <c r="E19" s="34">
        <v>93.34</v>
      </c>
      <c r="F19" s="66">
        <v>281712</v>
      </c>
      <c r="G19" s="66">
        <v>361757</v>
      </c>
      <c r="H19" s="34">
        <v>87.73</v>
      </c>
    </row>
    <row r="20" spans="2:8">
      <c r="B20" s="19" t="s">
        <v>37</v>
      </c>
      <c r="C20" s="66">
        <v>0</v>
      </c>
      <c r="D20" s="66">
        <v>0</v>
      </c>
      <c r="E20" s="34">
        <v>0</v>
      </c>
      <c r="F20" s="66">
        <v>0</v>
      </c>
      <c r="G20" s="66">
        <v>0</v>
      </c>
      <c r="H20" s="34">
        <v>0</v>
      </c>
    </row>
    <row r="21" spans="2:8">
      <c r="B21" s="19" t="s">
        <v>52</v>
      </c>
      <c r="C21" s="66">
        <v>0</v>
      </c>
      <c r="D21" s="66">
        <v>0</v>
      </c>
      <c r="E21" s="34">
        <v>0</v>
      </c>
      <c r="F21" s="66">
        <v>0</v>
      </c>
      <c r="G21" s="66">
        <v>0</v>
      </c>
      <c r="H21" s="34">
        <v>0</v>
      </c>
    </row>
    <row r="22" spans="2:8">
      <c r="B22" s="19" t="s">
        <v>38</v>
      </c>
      <c r="C22" s="66">
        <v>0</v>
      </c>
      <c r="D22" s="66">
        <v>0</v>
      </c>
      <c r="E22" s="34">
        <v>0</v>
      </c>
      <c r="F22" s="66">
        <v>0</v>
      </c>
      <c r="G22" s="66">
        <v>0</v>
      </c>
      <c r="H22" s="34">
        <v>0</v>
      </c>
    </row>
    <row r="23" spans="2:8">
      <c r="B23" s="19" t="s">
        <v>17</v>
      </c>
      <c r="C23" s="66">
        <v>0</v>
      </c>
      <c r="D23" s="66">
        <v>0</v>
      </c>
      <c r="E23" s="34">
        <v>0</v>
      </c>
      <c r="F23" s="66">
        <v>0</v>
      </c>
      <c r="G23" s="66">
        <v>0</v>
      </c>
      <c r="H23" s="34">
        <v>0</v>
      </c>
    </row>
    <row r="24" spans="2:8">
      <c r="B24" s="19" t="s">
        <v>39</v>
      </c>
      <c r="C24" s="66">
        <v>0</v>
      </c>
      <c r="D24" s="66">
        <v>0</v>
      </c>
      <c r="E24" s="34">
        <v>0</v>
      </c>
      <c r="F24" s="66">
        <v>0</v>
      </c>
      <c r="G24" s="66">
        <v>0</v>
      </c>
      <c r="H24" s="34">
        <v>0</v>
      </c>
    </row>
    <row r="25" spans="2:8">
      <c r="B25" s="19" t="s">
        <v>40</v>
      </c>
      <c r="C25" s="66">
        <v>0</v>
      </c>
      <c r="D25" s="66">
        <v>0</v>
      </c>
      <c r="E25" s="34">
        <v>0</v>
      </c>
      <c r="F25" s="66">
        <v>0</v>
      </c>
      <c r="G25" s="66">
        <v>0</v>
      </c>
      <c r="H25" s="34">
        <v>0</v>
      </c>
    </row>
    <row r="26" spans="2:8">
      <c r="B26" s="19" t="s">
        <v>41</v>
      </c>
      <c r="C26" s="66">
        <v>0</v>
      </c>
      <c r="D26" s="66">
        <v>0</v>
      </c>
      <c r="E26" s="34">
        <v>0</v>
      </c>
      <c r="F26" s="66">
        <v>0</v>
      </c>
      <c r="G26" s="66">
        <v>0</v>
      </c>
      <c r="H26" s="34">
        <v>0</v>
      </c>
    </row>
    <row r="27" spans="2:8">
      <c r="B27" s="19" t="s">
        <v>42</v>
      </c>
      <c r="C27" s="66">
        <v>0</v>
      </c>
      <c r="D27" s="66">
        <v>0</v>
      </c>
      <c r="E27" s="34">
        <v>0</v>
      </c>
      <c r="F27" s="66">
        <v>0</v>
      </c>
      <c r="G27" s="66">
        <v>0</v>
      </c>
      <c r="H27" s="34">
        <v>0</v>
      </c>
    </row>
    <row r="28" spans="2:8">
      <c r="B28" s="7" t="s">
        <v>76</v>
      </c>
      <c r="C28" s="66">
        <v>351921</v>
      </c>
      <c r="D28" s="66">
        <v>356454</v>
      </c>
      <c r="E28" s="36">
        <v>91.49</v>
      </c>
      <c r="F28" s="66">
        <v>281712</v>
      </c>
      <c r="G28" s="66">
        <v>388355</v>
      </c>
      <c r="H28" s="36">
        <v>94.13</v>
      </c>
    </row>
    <row r="29" spans="2:8" s="2" customFormat="1" ht="12.75">
      <c r="B29" s="94"/>
      <c r="C29" s="94"/>
      <c r="D29" s="94"/>
      <c r="E29" s="94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5" operator="equal">
      <formula>0</formula>
    </cfRule>
  </conditionalFormatting>
  <conditionalFormatting sqref="C29:H29">
    <cfRule type="cellIs" dxfId="8" priority="216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Obligacji Wysokojakościowych   (subfundusz w Pekao Funduszy Globalnych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80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58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16" customFormat="1" ht="18.75" customHeight="1">
      <c r="A1" s="115"/>
      <c r="B1" s="115"/>
    </row>
    <row r="2" spans="1:18" ht="45" customHeight="1">
      <c r="C2" s="88" t="s">
        <v>246</v>
      </c>
      <c r="D2" s="88"/>
      <c r="E2" s="88"/>
      <c r="F2" s="88"/>
      <c r="G2" s="88"/>
      <c r="H2" s="88"/>
      <c r="I2" s="88"/>
      <c r="J2" s="88"/>
    </row>
    <row r="3" spans="1:18">
      <c r="C3" s="95" t="s">
        <v>247</v>
      </c>
      <c r="D3" s="95"/>
      <c r="E3" s="95"/>
      <c r="F3" s="95"/>
    </row>
    <row r="4" spans="1:18" ht="15">
      <c r="C4" s="59" t="s">
        <v>19</v>
      </c>
      <c r="D4" s="1"/>
    </row>
    <row r="5" spans="1:18" ht="6" customHeight="1"/>
    <row r="6" spans="1:18" ht="5.25" customHeight="1">
      <c r="C6" s="47"/>
      <c r="D6" s="47"/>
      <c r="E6" s="47"/>
      <c r="F6" s="47"/>
      <c r="G6" s="47"/>
      <c r="H6" s="48"/>
      <c r="I6" s="68"/>
      <c r="J6" s="48"/>
      <c r="K6" s="47"/>
      <c r="L6" s="47"/>
      <c r="M6" s="47"/>
      <c r="N6" s="47"/>
      <c r="O6" s="47"/>
      <c r="P6" s="47"/>
      <c r="Q6" s="32"/>
      <c r="R6" s="32"/>
    </row>
    <row r="7" spans="1:18" ht="2.1" customHeight="1">
      <c r="C7" s="47"/>
      <c r="D7" s="47"/>
      <c r="E7" s="47"/>
      <c r="F7" s="47"/>
      <c r="G7" s="47"/>
      <c r="H7" s="48"/>
      <c r="I7" s="68"/>
      <c r="J7" s="48"/>
      <c r="K7" s="47"/>
      <c r="L7" s="47"/>
      <c r="M7" s="47"/>
      <c r="N7" s="47"/>
      <c r="O7" s="47"/>
      <c r="P7" s="47"/>
      <c r="Q7" s="32"/>
      <c r="R7" s="32"/>
    </row>
    <row r="8" spans="1:18" ht="2.1" customHeight="1">
      <c r="C8" s="47"/>
      <c r="D8" s="47"/>
      <c r="E8" s="47"/>
      <c r="F8" s="47"/>
      <c r="G8" s="47"/>
      <c r="H8" s="49"/>
      <c r="I8" s="69"/>
      <c r="J8" s="49"/>
      <c r="K8" s="47"/>
      <c r="L8" s="47"/>
      <c r="M8" s="47"/>
      <c r="N8" s="47"/>
      <c r="O8" s="47"/>
      <c r="P8" s="47"/>
      <c r="Q8" s="32"/>
      <c r="R8" s="32"/>
    </row>
    <row r="9" spans="1:18" ht="2.1" customHeight="1">
      <c r="C9" s="47"/>
      <c r="D9" s="47"/>
      <c r="E9" s="47"/>
      <c r="F9" s="47"/>
      <c r="G9" s="47"/>
      <c r="H9" s="48"/>
      <c r="I9" s="68"/>
      <c r="J9" s="48"/>
      <c r="K9" s="47"/>
      <c r="L9" s="47"/>
      <c r="M9" s="47"/>
      <c r="N9" s="47"/>
      <c r="O9" s="47"/>
      <c r="P9" s="47"/>
      <c r="Q9" s="32"/>
      <c r="R9" s="32"/>
    </row>
    <row r="10" spans="1:18" ht="2.1" customHeight="1">
      <c r="C10" s="47"/>
      <c r="D10" s="47"/>
      <c r="E10" s="47"/>
      <c r="F10" s="47"/>
      <c r="G10" s="47"/>
      <c r="H10" s="49"/>
      <c r="I10" s="69"/>
      <c r="J10" s="49"/>
      <c r="K10" s="47"/>
      <c r="L10" s="47"/>
      <c r="M10" s="47"/>
      <c r="N10" s="47"/>
      <c r="O10" s="47"/>
      <c r="P10" s="47"/>
      <c r="Q10" s="32"/>
      <c r="R10" s="32"/>
    </row>
    <row r="11" spans="1:18" ht="2.1" customHeight="1"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9"/>
      <c r="O11" s="49"/>
      <c r="P11" s="49"/>
      <c r="Q11" s="32"/>
      <c r="R11" s="32"/>
    </row>
    <row r="12" spans="1:18" ht="2.1" customHeight="1">
      <c r="C12" s="47"/>
      <c r="D12" s="47"/>
      <c r="E12" s="47"/>
      <c r="F12" s="47"/>
      <c r="G12" s="47"/>
      <c r="H12" s="47"/>
      <c r="I12" s="47"/>
      <c r="J12" s="47"/>
      <c r="K12" s="47"/>
      <c r="L12" s="49"/>
      <c r="M12" s="49"/>
      <c r="N12" s="49"/>
      <c r="O12" s="47"/>
      <c r="P12" s="47"/>
      <c r="Q12" s="32"/>
      <c r="R12" s="32"/>
    </row>
    <row r="13" spans="1:18" ht="36">
      <c r="C13" s="54" t="s">
        <v>154</v>
      </c>
      <c r="D13" s="54" t="s">
        <v>108</v>
      </c>
      <c r="E13" s="54" t="s">
        <v>109</v>
      </c>
      <c r="F13" s="54" t="s">
        <v>155</v>
      </c>
      <c r="G13" s="54" t="s">
        <v>156</v>
      </c>
      <c r="H13" s="54" t="s">
        <v>32</v>
      </c>
      <c r="I13" s="54" t="s">
        <v>112</v>
      </c>
      <c r="J13" s="54" t="s">
        <v>105</v>
      </c>
      <c r="K13" s="54" t="s">
        <v>106</v>
      </c>
      <c r="L13" s="54" t="s">
        <v>72</v>
      </c>
    </row>
    <row r="14" spans="1:18">
      <c r="C14" s="63" t="s">
        <v>157</v>
      </c>
      <c r="D14" s="79"/>
      <c r="E14" s="79"/>
      <c r="F14" s="79"/>
      <c r="G14" s="79"/>
      <c r="H14" s="79"/>
      <c r="I14" s="79"/>
      <c r="J14" s="80">
        <v>0</v>
      </c>
      <c r="K14" s="81">
        <v>0</v>
      </c>
      <c r="L14" s="82">
        <v>0</v>
      </c>
    </row>
    <row r="15" spans="1:18">
      <c r="C15" s="64" t="s">
        <v>114</v>
      </c>
      <c r="D15" s="21"/>
      <c r="E15" s="21"/>
      <c r="F15" s="21"/>
      <c r="G15" s="21"/>
      <c r="H15" s="21"/>
      <c r="I15" s="21"/>
      <c r="J15" s="10">
        <v>0</v>
      </c>
      <c r="K15" s="67">
        <v>0</v>
      </c>
      <c r="L15" s="11">
        <v>0</v>
      </c>
    </row>
    <row r="16" spans="1:18">
      <c r="C16" s="64" t="s">
        <v>113</v>
      </c>
      <c r="D16" s="21"/>
      <c r="E16" s="21"/>
      <c r="F16" s="21"/>
      <c r="G16" s="21"/>
      <c r="H16" s="21"/>
      <c r="I16" s="21"/>
      <c r="J16" s="10">
        <v>0</v>
      </c>
      <c r="K16" s="67">
        <v>0</v>
      </c>
      <c r="L16" s="11">
        <v>0</v>
      </c>
    </row>
    <row r="17" spans="2:12">
      <c r="C17" s="64" t="s">
        <v>115</v>
      </c>
      <c r="D17" s="21"/>
      <c r="E17" s="21"/>
      <c r="F17" s="21"/>
      <c r="G17" s="21"/>
      <c r="H17" s="21"/>
      <c r="I17" s="21"/>
      <c r="J17" s="10">
        <v>0</v>
      </c>
      <c r="K17" s="67">
        <v>0</v>
      </c>
      <c r="L17" s="11">
        <v>0</v>
      </c>
    </row>
    <row r="18" spans="2:12">
      <c r="C18" s="63" t="s">
        <v>158</v>
      </c>
      <c r="D18" s="79"/>
      <c r="E18" s="79"/>
      <c r="F18" s="79"/>
      <c r="G18" s="79"/>
      <c r="H18" s="79"/>
      <c r="I18" s="79"/>
      <c r="J18" s="80">
        <v>0</v>
      </c>
      <c r="K18" s="81">
        <v>-7155</v>
      </c>
      <c r="L18" s="82">
        <v>-1.85</v>
      </c>
    </row>
    <row r="19" spans="2:12">
      <c r="C19" s="64" t="s">
        <v>114</v>
      </c>
      <c r="D19" s="21"/>
      <c r="E19" s="21"/>
      <c r="F19" s="21"/>
      <c r="G19" s="21"/>
      <c r="H19" s="21"/>
      <c r="I19" s="21"/>
      <c r="J19" s="10">
        <v>0</v>
      </c>
      <c r="K19" s="67">
        <v>0</v>
      </c>
      <c r="L19" s="11">
        <v>0</v>
      </c>
    </row>
    <row r="20" spans="2:12">
      <c r="C20" s="64" t="s">
        <v>113</v>
      </c>
      <c r="D20" s="21"/>
      <c r="E20" s="21"/>
      <c r="F20" s="21"/>
      <c r="G20" s="21"/>
      <c r="H20" s="21"/>
      <c r="I20" s="21"/>
      <c r="J20" s="10">
        <v>0</v>
      </c>
      <c r="K20" s="67">
        <v>0</v>
      </c>
      <c r="L20" s="11">
        <v>0</v>
      </c>
    </row>
    <row r="21" spans="2:12">
      <c r="C21" s="64" t="s">
        <v>115</v>
      </c>
      <c r="D21" s="21"/>
      <c r="E21" s="21"/>
      <c r="F21" s="21"/>
      <c r="G21" s="21"/>
      <c r="H21" s="21"/>
      <c r="I21" s="21"/>
      <c r="J21" s="10">
        <v>0</v>
      </c>
      <c r="K21" s="67">
        <v>-7155</v>
      </c>
      <c r="L21" s="11">
        <v>-1.85</v>
      </c>
    </row>
    <row r="22" spans="2:12" ht="22.5">
      <c r="B22" s="58">
        <v>1</v>
      </c>
      <c r="C22" s="9" t="s">
        <v>159</v>
      </c>
      <c r="D22" s="65" t="s">
        <v>115</v>
      </c>
      <c r="E22" s="65" t="s">
        <v>117</v>
      </c>
      <c r="F22" s="65" t="s">
        <v>153</v>
      </c>
      <c r="G22" s="65" t="s">
        <v>160</v>
      </c>
      <c r="H22" s="65" t="s">
        <v>161</v>
      </c>
      <c r="I22" s="10">
        <v>1</v>
      </c>
      <c r="J22" s="10">
        <v>0</v>
      </c>
      <c r="K22" s="67">
        <v>8</v>
      </c>
      <c r="L22" s="11">
        <v>0</v>
      </c>
    </row>
    <row r="23" spans="2:12" ht="22.5">
      <c r="B23" s="58">
        <v>2</v>
      </c>
      <c r="C23" s="9" t="s">
        <v>162</v>
      </c>
      <c r="D23" s="65" t="s">
        <v>115</v>
      </c>
      <c r="E23" s="65" t="s">
        <v>117</v>
      </c>
      <c r="F23" s="65" t="s">
        <v>153</v>
      </c>
      <c r="G23" s="65" t="s">
        <v>160</v>
      </c>
      <c r="H23" s="65" t="s">
        <v>161</v>
      </c>
      <c r="I23" s="10">
        <v>1</v>
      </c>
      <c r="J23" s="10">
        <v>0</v>
      </c>
      <c r="K23" s="67">
        <v>3</v>
      </c>
      <c r="L23" s="11">
        <v>0</v>
      </c>
    </row>
    <row r="24" spans="2:12" ht="22.5">
      <c r="B24" s="58">
        <v>3</v>
      </c>
      <c r="C24" s="9" t="s">
        <v>163</v>
      </c>
      <c r="D24" s="65" t="s">
        <v>115</v>
      </c>
      <c r="E24" s="65" t="s">
        <v>117</v>
      </c>
      <c r="F24" s="65" t="s">
        <v>152</v>
      </c>
      <c r="G24" s="65" t="s">
        <v>160</v>
      </c>
      <c r="H24" s="65" t="s">
        <v>161</v>
      </c>
      <c r="I24" s="10">
        <v>1</v>
      </c>
      <c r="J24" s="10">
        <v>0</v>
      </c>
      <c r="K24" s="67">
        <v>4</v>
      </c>
      <c r="L24" s="11">
        <v>0</v>
      </c>
    </row>
    <row r="25" spans="2:12" ht="22.5">
      <c r="B25" s="58">
        <v>4</v>
      </c>
      <c r="C25" s="9" t="s">
        <v>164</v>
      </c>
      <c r="D25" s="65" t="s">
        <v>115</v>
      </c>
      <c r="E25" s="65" t="s">
        <v>117</v>
      </c>
      <c r="F25" s="65" t="s">
        <v>153</v>
      </c>
      <c r="G25" s="65" t="s">
        <v>160</v>
      </c>
      <c r="H25" s="65" t="s">
        <v>161</v>
      </c>
      <c r="I25" s="10">
        <v>1</v>
      </c>
      <c r="J25" s="10">
        <v>0</v>
      </c>
      <c r="K25" s="67">
        <v>-1</v>
      </c>
      <c r="L25" s="11">
        <v>0</v>
      </c>
    </row>
    <row r="26" spans="2:12" ht="22.5">
      <c r="B26" s="58">
        <v>5</v>
      </c>
      <c r="C26" s="9" t="s">
        <v>165</v>
      </c>
      <c r="D26" s="65" t="s">
        <v>115</v>
      </c>
      <c r="E26" s="65" t="s">
        <v>117</v>
      </c>
      <c r="F26" s="65" t="s">
        <v>152</v>
      </c>
      <c r="G26" s="65" t="s">
        <v>160</v>
      </c>
      <c r="H26" s="65" t="s">
        <v>166</v>
      </c>
      <c r="I26" s="10">
        <v>1</v>
      </c>
      <c r="J26" s="10">
        <v>0</v>
      </c>
      <c r="K26" s="67">
        <v>-3889</v>
      </c>
      <c r="L26" s="11">
        <v>-1</v>
      </c>
    </row>
    <row r="27" spans="2:12" ht="22.5">
      <c r="B27" s="58">
        <v>6</v>
      </c>
      <c r="C27" s="9" t="s">
        <v>167</v>
      </c>
      <c r="D27" s="65" t="s">
        <v>115</v>
      </c>
      <c r="E27" s="65" t="s">
        <v>117</v>
      </c>
      <c r="F27" s="65" t="s">
        <v>153</v>
      </c>
      <c r="G27" s="65" t="s">
        <v>160</v>
      </c>
      <c r="H27" s="65" t="s">
        <v>166</v>
      </c>
      <c r="I27" s="10">
        <v>1</v>
      </c>
      <c r="J27" s="10">
        <v>0</v>
      </c>
      <c r="K27" s="67">
        <v>-481</v>
      </c>
      <c r="L27" s="11">
        <v>-0.12</v>
      </c>
    </row>
    <row r="28" spans="2:12" ht="22.5">
      <c r="B28" s="58">
        <v>7</v>
      </c>
      <c r="C28" s="9" t="s">
        <v>168</v>
      </c>
      <c r="D28" s="65" t="s">
        <v>115</v>
      </c>
      <c r="E28" s="65" t="s">
        <v>117</v>
      </c>
      <c r="F28" s="65" t="s">
        <v>152</v>
      </c>
      <c r="G28" s="65" t="s">
        <v>160</v>
      </c>
      <c r="H28" s="65" t="s">
        <v>166</v>
      </c>
      <c r="I28" s="10">
        <v>1</v>
      </c>
      <c r="J28" s="10">
        <v>0</v>
      </c>
      <c r="K28" s="67">
        <v>-2328</v>
      </c>
      <c r="L28" s="11">
        <v>-0.6</v>
      </c>
    </row>
    <row r="29" spans="2:12" ht="22.5">
      <c r="B29" s="58">
        <v>8</v>
      </c>
      <c r="C29" s="9" t="s">
        <v>169</v>
      </c>
      <c r="D29" s="65" t="s">
        <v>115</v>
      </c>
      <c r="E29" s="65" t="s">
        <v>117</v>
      </c>
      <c r="F29" s="65" t="s">
        <v>153</v>
      </c>
      <c r="G29" s="65" t="s">
        <v>160</v>
      </c>
      <c r="H29" s="65" t="s">
        <v>166</v>
      </c>
      <c r="I29" s="10">
        <v>1</v>
      </c>
      <c r="J29" s="10">
        <v>0</v>
      </c>
      <c r="K29" s="67">
        <v>1</v>
      </c>
      <c r="L29" s="11">
        <v>0</v>
      </c>
    </row>
    <row r="30" spans="2:12" ht="22.5">
      <c r="B30" s="58">
        <v>9</v>
      </c>
      <c r="C30" s="9" t="s">
        <v>170</v>
      </c>
      <c r="D30" s="65" t="s">
        <v>115</v>
      </c>
      <c r="E30" s="65" t="s">
        <v>117</v>
      </c>
      <c r="F30" s="65" t="s">
        <v>171</v>
      </c>
      <c r="G30" s="65" t="s">
        <v>172</v>
      </c>
      <c r="H30" s="65" t="s">
        <v>166</v>
      </c>
      <c r="I30" s="10">
        <v>1</v>
      </c>
      <c r="J30" s="10">
        <v>0</v>
      </c>
      <c r="K30" s="67">
        <v>3</v>
      </c>
      <c r="L30" s="11">
        <v>0</v>
      </c>
    </row>
    <row r="31" spans="2:12" ht="22.5">
      <c r="B31" s="58">
        <v>10</v>
      </c>
      <c r="C31" s="9" t="s">
        <v>173</v>
      </c>
      <c r="D31" s="65" t="s">
        <v>115</v>
      </c>
      <c r="E31" s="65" t="s">
        <v>117</v>
      </c>
      <c r="F31" s="65" t="s">
        <v>153</v>
      </c>
      <c r="G31" s="65" t="s">
        <v>160</v>
      </c>
      <c r="H31" s="65" t="s">
        <v>166</v>
      </c>
      <c r="I31" s="10">
        <v>1</v>
      </c>
      <c r="J31" s="10">
        <v>0</v>
      </c>
      <c r="K31" s="67">
        <v>-6</v>
      </c>
      <c r="L31" s="11">
        <v>0</v>
      </c>
    </row>
    <row r="32" spans="2:12" ht="22.5">
      <c r="B32" s="58">
        <v>11</v>
      </c>
      <c r="C32" s="9" t="s">
        <v>174</v>
      </c>
      <c r="D32" s="65" t="s">
        <v>115</v>
      </c>
      <c r="E32" s="65" t="s">
        <v>117</v>
      </c>
      <c r="F32" s="65" t="s">
        <v>153</v>
      </c>
      <c r="G32" s="65" t="s">
        <v>160</v>
      </c>
      <c r="H32" s="65" t="s">
        <v>166</v>
      </c>
      <c r="I32" s="10">
        <v>1</v>
      </c>
      <c r="J32" s="10">
        <v>0</v>
      </c>
      <c r="K32" s="67">
        <v>-9</v>
      </c>
      <c r="L32" s="11">
        <v>0</v>
      </c>
    </row>
    <row r="33" spans="2:12" ht="22.5">
      <c r="B33" s="58">
        <v>12</v>
      </c>
      <c r="C33" s="9" t="s">
        <v>175</v>
      </c>
      <c r="D33" s="65" t="s">
        <v>115</v>
      </c>
      <c r="E33" s="65" t="s">
        <v>117</v>
      </c>
      <c r="F33" s="65" t="s">
        <v>171</v>
      </c>
      <c r="G33" s="65" t="s">
        <v>172</v>
      </c>
      <c r="H33" s="65" t="s">
        <v>166</v>
      </c>
      <c r="I33" s="10">
        <v>1</v>
      </c>
      <c r="J33" s="10">
        <v>0</v>
      </c>
      <c r="K33" s="67">
        <v>-2</v>
      </c>
      <c r="L33" s="11">
        <v>0</v>
      </c>
    </row>
    <row r="34" spans="2:12" ht="22.5">
      <c r="B34" s="58">
        <v>13</v>
      </c>
      <c r="C34" s="9" t="s">
        <v>176</v>
      </c>
      <c r="D34" s="65" t="s">
        <v>115</v>
      </c>
      <c r="E34" s="65" t="s">
        <v>117</v>
      </c>
      <c r="F34" s="65" t="s">
        <v>153</v>
      </c>
      <c r="G34" s="65" t="s">
        <v>160</v>
      </c>
      <c r="H34" s="65" t="s">
        <v>166</v>
      </c>
      <c r="I34" s="10">
        <v>1</v>
      </c>
      <c r="J34" s="10">
        <v>0</v>
      </c>
      <c r="K34" s="67">
        <v>-289</v>
      </c>
      <c r="L34" s="11">
        <v>-7.0000000000000007E-2</v>
      </c>
    </row>
    <row r="35" spans="2:12" ht="22.5">
      <c r="B35" s="58">
        <v>14</v>
      </c>
      <c r="C35" s="9" t="s">
        <v>177</v>
      </c>
      <c r="D35" s="65" t="s">
        <v>115</v>
      </c>
      <c r="E35" s="65" t="s">
        <v>117</v>
      </c>
      <c r="F35" s="65" t="s">
        <v>171</v>
      </c>
      <c r="G35" s="65" t="s">
        <v>172</v>
      </c>
      <c r="H35" s="65" t="s">
        <v>166</v>
      </c>
      <c r="I35" s="10">
        <v>1</v>
      </c>
      <c r="J35" s="10">
        <v>0</v>
      </c>
      <c r="K35" s="67">
        <v>-20</v>
      </c>
      <c r="L35" s="11">
        <v>-0.01</v>
      </c>
    </row>
    <row r="36" spans="2:12" ht="22.5">
      <c r="B36" s="58">
        <v>15</v>
      </c>
      <c r="C36" s="9" t="s">
        <v>178</v>
      </c>
      <c r="D36" s="65" t="s">
        <v>115</v>
      </c>
      <c r="E36" s="65" t="s">
        <v>117</v>
      </c>
      <c r="F36" s="65" t="s">
        <v>153</v>
      </c>
      <c r="G36" s="65" t="s">
        <v>160</v>
      </c>
      <c r="H36" s="65" t="s">
        <v>166</v>
      </c>
      <c r="I36" s="10">
        <v>1</v>
      </c>
      <c r="J36" s="10">
        <v>0</v>
      </c>
      <c r="K36" s="67">
        <v>-39</v>
      </c>
      <c r="L36" s="11">
        <v>-0.01</v>
      </c>
    </row>
    <row r="37" spans="2:12" ht="22.5">
      <c r="B37" s="58">
        <v>16</v>
      </c>
      <c r="C37" s="9" t="s">
        <v>179</v>
      </c>
      <c r="D37" s="65" t="s">
        <v>115</v>
      </c>
      <c r="E37" s="65" t="s">
        <v>117</v>
      </c>
      <c r="F37" s="65" t="s">
        <v>171</v>
      </c>
      <c r="G37" s="65" t="s">
        <v>172</v>
      </c>
      <c r="H37" s="65" t="s">
        <v>166</v>
      </c>
      <c r="I37" s="10">
        <v>1</v>
      </c>
      <c r="J37" s="10">
        <v>0</v>
      </c>
      <c r="K37" s="67">
        <v>-25</v>
      </c>
      <c r="L37" s="11">
        <v>-0.01</v>
      </c>
    </row>
    <row r="38" spans="2:12" ht="22.5">
      <c r="B38" s="58">
        <v>17</v>
      </c>
      <c r="C38" s="9" t="s">
        <v>180</v>
      </c>
      <c r="D38" s="65" t="s">
        <v>115</v>
      </c>
      <c r="E38" s="65" t="s">
        <v>117</v>
      </c>
      <c r="F38" s="65" t="s">
        <v>153</v>
      </c>
      <c r="G38" s="65" t="s">
        <v>160</v>
      </c>
      <c r="H38" s="65" t="s">
        <v>166</v>
      </c>
      <c r="I38" s="10">
        <v>1</v>
      </c>
      <c r="J38" s="10">
        <v>0</v>
      </c>
      <c r="K38" s="67">
        <v>-839</v>
      </c>
      <c r="L38" s="11">
        <v>-0.22</v>
      </c>
    </row>
    <row r="39" spans="2:12" ht="22.5">
      <c r="B39" s="58">
        <v>18</v>
      </c>
      <c r="C39" s="9" t="s">
        <v>181</v>
      </c>
      <c r="D39" s="65" t="s">
        <v>115</v>
      </c>
      <c r="E39" s="65" t="s">
        <v>117</v>
      </c>
      <c r="F39" s="65" t="s">
        <v>153</v>
      </c>
      <c r="G39" s="65" t="s">
        <v>160</v>
      </c>
      <c r="H39" s="65" t="s">
        <v>161</v>
      </c>
      <c r="I39" s="10">
        <v>1</v>
      </c>
      <c r="J39" s="10">
        <v>0</v>
      </c>
      <c r="K39" s="67">
        <v>60</v>
      </c>
      <c r="L39" s="11">
        <v>0.02</v>
      </c>
    </row>
    <row r="40" spans="2:12" ht="22.5">
      <c r="B40" s="58">
        <v>19</v>
      </c>
      <c r="C40" s="9" t="s">
        <v>182</v>
      </c>
      <c r="D40" s="65" t="s">
        <v>115</v>
      </c>
      <c r="E40" s="65" t="s">
        <v>117</v>
      </c>
      <c r="F40" s="65" t="s">
        <v>183</v>
      </c>
      <c r="G40" s="65" t="s">
        <v>172</v>
      </c>
      <c r="H40" s="65" t="s">
        <v>161</v>
      </c>
      <c r="I40" s="10">
        <v>1</v>
      </c>
      <c r="J40" s="10">
        <v>0</v>
      </c>
      <c r="K40" s="67">
        <v>61</v>
      </c>
      <c r="L40" s="11">
        <v>0.02</v>
      </c>
    </row>
    <row r="41" spans="2:12" ht="22.5">
      <c r="B41" s="58">
        <v>20</v>
      </c>
      <c r="C41" s="9" t="s">
        <v>184</v>
      </c>
      <c r="D41" s="65" t="s">
        <v>115</v>
      </c>
      <c r="E41" s="65" t="s">
        <v>117</v>
      </c>
      <c r="F41" s="65" t="s">
        <v>153</v>
      </c>
      <c r="G41" s="65" t="s">
        <v>160</v>
      </c>
      <c r="H41" s="65" t="s">
        <v>161</v>
      </c>
      <c r="I41" s="10">
        <v>1</v>
      </c>
      <c r="J41" s="10">
        <v>0</v>
      </c>
      <c r="K41" s="67">
        <v>40</v>
      </c>
      <c r="L41" s="11">
        <v>0.01</v>
      </c>
    </row>
    <row r="42" spans="2:12" ht="22.5">
      <c r="B42" s="58">
        <v>21</v>
      </c>
      <c r="C42" s="9" t="s">
        <v>185</v>
      </c>
      <c r="D42" s="65" t="s">
        <v>115</v>
      </c>
      <c r="E42" s="65" t="s">
        <v>117</v>
      </c>
      <c r="F42" s="65" t="s">
        <v>153</v>
      </c>
      <c r="G42" s="65" t="s">
        <v>160</v>
      </c>
      <c r="H42" s="65" t="s">
        <v>161</v>
      </c>
      <c r="I42" s="10">
        <v>1</v>
      </c>
      <c r="J42" s="10">
        <v>0</v>
      </c>
      <c r="K42" s="67">
        <v>169</v>
      </c>
      <c r="L42" s="11">
        <v>0.04</v>
      </c>
    </row>
    <row r="43" spans="2:12" ht="22.5">
      <c r="B43" s="58">
        <v>22</v>
      </c>
      <c r="C43" s="9" t="s">
        <v>186</v>
      </c>
      <c r="D43" s="65" t="s">
        <v>115</v>
      </c>
      <c r="E43" s="65" t="s">
        <v>117</v>
      </c>
      <c r="F43" s="65" t="s">
        <v>153</v>
      </c>
      <c r="G43" s="65" t="s">
        <v>160</v>
      </c>
      <c r="H43" s="65" t="s">
        <v>161</v>
      </c>
      <c r="I43" s="10">
        <v>1</v>
      </c>
      <c r="J43" s="10">
        <v>0</v>
      </c>
      <c r="K43" s="67">
        <v>57</v>
      </c>
      <c r="L43" s="11">
        <v>0.01</v>
      </c>
    </row>
    <row r="44" spans="2:12" ht="22.5">
      <c r="B44" s="58">
        <v>23</v>
      </c>
      <c r="C44" s="9" t="s">
        <v>187</v>
      </c>
      <c r="D44" s="65" t="s">
        <v>115</v>
      </c>
      <c r="E44" s="65" t="s">
        <v>117</v>
      </c>
      <c r="F44" s="65" t="s">
        <v>153</v>
      </c>
      <c r="G44" s="65" t="s">
        <v>160</v>
      </c>
      <c r="H44" s="65" t="s">
        <v>161</v>
      </c>
      <c r="I44" s="10">
        <v>1</v>
      </c>
      <c r="J44" s="10">
        <v>0</v>
      </c>
      <c r="K44" s="67">
        <v>45</v>
      </c>
      <c r="L44" s="11">
        <v>0.01</v>
      </c>
    </row>
    <row r="45" spans="2:12" ht="22.5">
      <c r="B45" s="58">
        <v>24</v>
      </c>
      <c r="C45" s="9" t="s">
        <v>188</v>
      </c>
      <c r="D45" s="65" t="s">
        <v>115</v>
      </c>
      <c r="E45" s="65" t="s">
        <v>117</v>
      </c>
      <c r="F45" s="65" t="s">
        <v>153</v>
      </c>
      <c r="G45" s="65" t="s">
        <v>160</v>
      </c>
      <c r="H45" s="65" t="s">
        <v>161</v>
      </c>
      <c r="I45" s="10">
        <v>1</v>
      </c>
      <c r="J45" s="10">
        <v>0</v>
      </c>
      <c r="K45" s="67">
        <v>41</v>
      </c>
      <c r="L45" s="11">
        <v>0.01</v>
      </c>
    </row>
    <row r="46" spans="2:12" ht="22.5">
      <c r="B46" s="58">
        <v>25</v>
      </c>
      <c r="C46" s="9" t="s">
        <v>189</v>
      </c>
      <c r="D46" s="65" t="s">
        <v>115</v>
      </c>
      <c r="E46" s="65" t="s">
        <v>117</v>
      </c>
      <c r="F46" s="65" t="s">
        <v>153</v>
      </c>
      <c r="G46" s="65" t="s">
        <v>160</v>
      </c>
      <c r="H46" s="65" t="s">
        <v>161</v>
      </c>
      <c r="I46" s="10">
        <v>1</v>
      </c>
      <c r="J46" s="10">
        <v>0</v>
      </c>
      <c r="K46" s="67">
        <v>92</v>
      </c>
      <c r="L46" s="11">
        <v>0.02</v>
      </c>
    </row>
    <row r="47" spans="2:12" ht="22.5">
      <c r="B47" s="58">
        <v>26</v>
      </c>
      <c r="C47" s="9" t="s">
        <v>190</v>
      </c>
      <c r="D47" s="65" t="s">
        <v>115</v>
      </c>
      <c r="E47" s="65" t="s">
        <v>117</v>
      </c>
      <c r="F47" s="65" t="s">
        <v>153</v>
      </c>
      <c r="G47" s="65" t="s">
        <v>160</v>
      </c>
      <c r="H47" s="65" t="s">
        <v>161</v>
      </c>
      <c r="I47" s="10">
        <v>1</v>
      </c>
      <c r="J47" s="10">
        <v>0</v>
      </c>
      <c r="K47" s="67">
        <v>55</v>
      </c>
      <c r="L47" s="11">
        <v>0.01</v>
      </c>
    </row>
    <row r="48" spans="2:12" ht="22.5">
      <c r="B48" s="58">
        <v>27</v>
      </c>
      <c r="C48" s="9" t="s">
        <v>191</v>
      </c>
      <c r="D48" s="65" t="s">
        <v>115</v>
      </c>
      <c r="E48" s="65" t="s">
        <v>117</v>
      </c>
      <c r="F48" s="65" t="s">
        <v>153</v>
      </c>
      <c r="G48" s="65" t="s">
        <v>160</v>
      </c>
      <c r="H48" s="65" t="s">
        <v>161</v>
      </c>
      <c r="I48" s="10">
        <v>1</v>
      </c>
      <c r="J48" s="10">
        <v>0</v>
      </c>
      <c r="K48" s="67">
        <v>35</v>
      </c>
      <c r="L48" s="11">
        <v>0.01</v>
      </c>
    </row>
    <row r="49" spans="2:18" ht="22.5">
      <c r="B49" s="58">
        <v>28</v>
      </c>
      <c r="C49" s="9" t="s">
        <v>192</v>
      </c>
      <c r="D49" s="65" t="s">
        <v>115</v>
      </c>
      <c r="E49" s="65" t="s">
        <v>117</v>
      </c>
      <c r="F49" s="65" t="s">
        <v>153</v>
      </c>
      <c r="G49" s="65" t="s">
        <v>160</v>
      </c>
      <c r="H49" s="65" t="s">
        <v>161</v>
      </c>
      <c r="I49" s="10">
        <v>1</v>
      </c>
      <c r="J49" s="10">
        <v>0</v>
      </c>
      <c r="K49" s="67">
        <v>14</v>
      </c>
      <c r="L49" s="11">
        <v>0</v>
      </c>
    </row>
    <row r="50" spans="2:18" ht="22.5">
      <c r="B50" s="58">
        <v>29</v>
      </c>
      <c r="C50" s="9" t="s">
        <v>193</v>
      </c>
      <c r="D50" s="65" t="s">
        <v>115</v>
      </c>
      <c r="E50" s="65" t="s">
        <v>117</v>
      </c>
      <c r="F50" s="65" t="s">
        <v>171</v>
      </c>
      <c r="G50" s="65" t="s">
        <v>172</v>
      </c>
      <c r="H50" s="65" t="s">
        <v>161</v>
      </c>
      <c r="I50" s="10">
        <v>1</v>
      </c>
      <c r="J50" s="10">
        <v>0</v>
      </c>
      <c r="K50" s="67">
        <v>30</v>
      </c>
      <c r="L50" s="11">
        <v>0.01</v>
      </c>
    </row>
    <row r="51" spans="2:18" ht="22.5">
      <c r="B51" s="58">
        <v>30</v>
      </c>
      <c r="C51" s="9" t="s">
        <v>194</v>
      </c>
      <c r="D51" s="65" t="s">
        <v>115</v>
      </c>
      <c r="E51" s="65" t="s">
        <v>117</v>
      </c>
      <c r="F51" s="65" t="s">
        <v>153</v>
      </c>
      <c r="G51" s="65" t="s">
        <v>160</v>
      </c>
      <c r="H51" s="65" t="s">
        <v>161</v>
      </c>
      <c r="I51" s="10">
        <v>1</v>
      </c>
      <c r="J51" s="10">
        <v>0</v>
      </c>
      <c r="K51" s="67">
        <v>29</v>
      </c>
      <c r="L51" s="11">
        <v>0.01</v>
      </c>
    </row>
    <row r="52" spans="2:18" ht="22.5">
      <c r="B52" s="58">
        <v>31</v>
      </c>
      <c r="C52" s="9" t="s">
        <v>195</v>
      </c>
      <c r="D52" s="65" t="s">
        <v>115</v>
      </c>
      <c r="E52" s="65" t="s">
        <v>117</v>
      </c>
      <c r="F52" s="65" t="s">
        <v>153</v>
      </c>
      <c r="G52" s="65" t="s">
        <v>160</v>
      </c>
      <c r="H52" s="65" t="s">
        <v>161</v>
      </c>
      <c r="I52" s="10">
        <v>1</v>
      </c>
      <c r="J52" s="10">
        <v>0</v>
      </c>
      <c r="K52" s="67">
        <v>23</v>
      </c>
      <c r="L52" s="11">
        <v>0.01</v>
      </c>
    </row>
    <row r="53" spans="2:18" ht="22.5">
      <c r="B53" s="58">
        <v>32</v>
      </c>
      <c r="C53" s="9" t="s">
        <v>196</v>
      </c>
      <c r="D53" s="65" t="s">
        <v>115</v>
      </c>
      <c r="E53" s="65" t="s">
        <v>117</v>
      </c>
      <c r="F53" s="65" t="s">
        <v>153</v>
      </c>
      <c r="G53" s="65" t="s">
        <v>160</v>
      </c>
      <c r="H53" s="65" t="s">
        <v>161</v>
      </c>
      <c r="I53" s="10">
        <v>1</v>
      </c>
      <c r="J53" s="10">
        <v>0</v>
      </c>
      <c r="K53" s="67">
        <v>-3</v>
      </c>
      <c r="L53" s="11">
        <v>0</v>
      </c>
    </row>
    <row r="54" spans="2:18" ht="22.5">
      <c r="B54" s="58">
        <v>33</v>
      </c>
      <c r="C54" s="9" t="s">
        <v>197</v>
      </c>
      <c r="D54" s="65" t="s">
        <v>115</v>
      </c>
      <c r="E54" s="65" t="s">
        <v>117</v>
      </c>
      <c r="F54" s="65" t="s">
        <v>153</v>
      </c>
      <c r="G54" s="65" t="s">
        <v>160</v>
      </c>
      <c r="H54" s="65" t="s">
        <v>161</v>
      </c>
      <c r="I54" s="10">
        <v>1</v>
      </c>
      <c r="J54" s="10">
        <v>0</v>
      </c>
      <c r="K54" s="67">
        <v>-22</v>
      </c>
      <c r="L54" s="11">
        <v>-0.01</v>
      </c>
    </row>
    <row r="55" spans="2:18" ht="22.5">
      <c r="B55" s="58">
        <v>34</v>
      </c>
      <c r="C55" s="9" t="s">
        <v>198</v>
      </c>
      <c r="D55" s="65" t="s">
        <v>115</v>
      </c>
      <c r="E55" s="65" t="s">
        <v>117</v>
      </c>
      <c r="F55" s="65" t="s">
        <v>153</v>
      </c>
      <c r="G55" s="65" t="s">
        <v>160</v>
      </c>
      <c r="H55" s="65" t="s">
        <v>161</v>
      </c>
      <c r="I55" s="10">
        <v>1</v>
      </c>
      <c r="J55" s="10">
        <v>0</v>
      </c>
      <c r="K55" s="67">
        <v>-2</v>
      </c>
      <c r="L55" s="11">
        <v>0</v>
      </c>
    </row>
    <row r="56" spans="2:18" ht="22.5">
      <c r="B56" s="58">
        <v>35</v>
      </c>
      <c r="C56" s="9" t="s">
        <v>199</v>
      </c>
      <c r="D56" s="65" t="s">
        <v>115</v>
      </c>
      <c r="E56" s="65" t="s">
        <v>117</v>
      </c>
      <c r="F56" s="65" t="s">
        <v>153</v>
      </c>
      <c r="G56" s="65" t="s">
        <v>160</v>
      </c>
      <c r="H56" s="65" t="s">
        <v>161</v>
      </c>
      <c r="I56" s="10">
        <v>1</v>
      </c>
      <c r="J56" s="10">
        <v>0</v>
      </c>
      <c r="K56" s="67">
        <v>-5</v>
      </c>
      <c r="L56" s="11">
        <v>0</v>
      </c>
    </row>
    <row r="57" spans="2:18" ht="22.5">
      <c r="B57" s="58">
        <v>36</v>
      </c>
      <c r="C57" s="9" t="s">
        <v>200</v>
      </c>
      <c r="D57" s="65" t="s">
        <v>115</v>
      </c>
      <c r="E57" s="65" t="s">
        <v>117</v>
      </c>
      <c r="F57" s="65" t="s">
        <v>153</v>
      </c>
      <c r="G57" s="65" t="s">
        <v>160</v>
      </c>
      <c r="H57" s="65" t="s">
        <v>161</v>
      </c>
      <c r="I57" s="10">
        <v>1</v>
      </c>
      <c r="J57" s="10">
        <v>0</v>
      </c>
      <c r="K57" s="67">
        <v>24</v>
      </c>
      <c r="L57" s="11">
        <v>0.01</v>
      </c>
    </row>
    <row r="58" spans="2:18" ht="22.5">
      <c r="B58" s="58">
        <v>37</v>
      </c>
      <c r="C58" s="9" t="s">
        <v>201</v>
      </c>
      <c r="D58" s="65" t="s">
        <v>115</v>
      </c>
      <c r="E58" s="65" t="s">
        <v>117</v>
      </c>
      <c r="F58" s="65" t="s">
        <v>153</v>
      </c>
      <c r="G58" s="65" t="s">
        <v>160</v>
      </c>
      <c r="H58" s="65" t="s">
        <v>161</v>
      </c>
      <c r="I58" s="10">
        <v>1</v>
      </c>
      <c r="J58" s="10">
        <v>0</v>
      </c>
      <c r="K58" s="67">
        <v>11</v>
      </c>
      <c r="L58" s="11">
        <v>0</v>
      </c>
    </row>
    <row r="59" spans="2:18" ht="15">
      <c r="C59" s="75" t="s">
        <v>76</v>
      </c>
      <c r="D59" s="83"/>
      <c r="E59" s="83"/>
      <c r="F59" s="83"/>
      <c r="G59" s="83"/>
      <c r="H59" s="83"/>
      <c r="I59" s="83"/>
      <c r="J59" s="76">
        <v>0</v>
      </c>
      <c r="K59" s="77">
        <v>-7155</v>
      </c>
      <c r="L59" s="78">
        <v>-1.85</v>
      </c>
    </row>
    <row r="60" spans="2:18" ht="2.1" customHeight="1">
      <c r="C60" s="47"/>
      <c r="D60" s="47"/>
      <c r="E60" s="47"/>
      <c r="F60" s="47"/>
      <c r="G60" s="47"/>
      <c r="H60" s="47"/>
      <c r="I60" s="47"/>
      <c r="J60" s="49"/>
      <c r="K60" s="49"/>
      <c r="L60" s="49"/>
      <c r="M60" s="47"/>
      <c r="N60" s="47"/>
      <c r="O60" s="47"/>
      <c r="P60" s="47"/>
      <c r="Q60" s="32"/>
      <c r="R60" s="32"/>
    </row>
    <row r="61" spans="2:18" ht="2.1" customHeight="1">
      <c r="C61" s="47"/>
      <c r="D61" s="47"/>
      <c r="E61" s="47"/>
      <c r="F61" s="47"/>
      <c r="G61" s="47"/>
      <c r="H61" s="49"/>
      <c r="I61" s="69"/>
      <c r="J61" s="49"/>
      <c r="K61" s="47"/>
      <c r="L61" s="47"/>
      <c r="M61" s="47"/>
      <c r="N61" s="47"/>
      <c r="O61" s="47"/>
      <c r="P61" s="47"/>
      <c r="Q61" s="32"/>
      <c r="R61" s="32"/>
    </row>
    <row r="62" spans="2:18" ht="2.1" customHeight="1">
      <c r="C62" s="47"/>
      <c r="D62" s="47"/>
      <c r="E62" s="47"/>
      <c r="F62" s="47"/>
      <c r="G62" s="47"/>
      <c r="H62" s="49"/>
      <c r="I62" s="69"/>
      <c r="J62" s="49"/>
      <c r="K62" s="47"/>
      <c r="L62" s="47"/>
      <c r="M62" s="47"/>
      <c r="N62" s="47"/>
      <c r="O62" s="47"/>
      <c r="P62" s="47"/>
      <c r="Q62" s="32"/>
      <c r="R62" s="32"/>
    </row>
    <row r="63" spans="2:18" ht="36">
      <c r="C63" s="54" t="s">
        <v>107</v>
      </c>
      <c r="D63" s="54" t="s">
        <v>108</v>
      </c>
      <c r="E63" s="54" t="s">
        <v>109</v>
      </c>
      <c r="F63" s="54" t="s">
        <v>110</v>
      </c>
      <c r="G63" s="54" t="s">
        <v>111</v>
      </c>
      <c r="H63" s="54" t="s">
        <v>112</v>
      </c>
      <c r="I63" s="54" t="s">
        <v>105</v>
      </c>
      <c r="J63" s="54" t="s">
        <v>106</v>
      </c>
      <c r="K63" s="54" t="s">
        <v>72</v>
      </c>
    </row>
    <row r="64" spans="2:18">
      <c r="C64" s="64" t="s">
        <v>113</v>
      </c>
      <c r="D64" s="84"/>
      <c r="E64" s="84"/>
      <c r="F64" s="84"/>
      <c r="G64" s="84"/>
      <c r="H64" s="85"/>
      <c r="I64" s="72">
        <v>0</v>
      </c>
      <c r="J64" s="73">
        <v>0</v>
      </c>
      <c r="K64" s="74">
        <v>0</v>
      </c>
    </row>
    <row r="65" spans="2:18">
      <c r="C65" s="64" t="s">
        <v>114</v>
      </c>
      <c r="D65" s="84"/>
      <c r="E65" s="84"/>
      <c r="F65" s="84"/>
      <c r="G65" s="84"/>
      <c r="H65" s="85"/>
      <c r="I65" s="72">
        <v>0</v>
      </c>
      <c r="J65" s="73">
        <v>0</v>
      </c>
      <c r="K65" s="74">
        <v>0</v>
      </c>
    </row>
    <row r="66" spans="2:18">
      <c r="C66" s="64" t="s">
        <v>115</v>
      </c>
      <c r="D66" s="84"/>
      <c r="E66" s="84"/>
      <c r="F66" s="84"/>
      <c r="G66" s="84"/>
      <c r="H66" s="85"/>
      <c r="I66" s="72">
        <v>351921</v>
      </c>
      <c r="J66" s="73">
        <v>363609</v>
      </c>
      <c r="K66" s="74">
        <v>93.34</v>
      </c>
    </row>
    <row r="67" spans="2:18" ht="36">
      <c r="B67" s="58">
        <v>1</v>
      </c>
      <c r="C67" s="9" t="s">
        <v>116</v>
      </c>
      <c r="D67" s="65" t="s">
        <v>115</v>
      </c>
      <c r="E67" s="13" t="s">
        <v>117</v>
      </c>
      <c r="F67" s="13" t="s">
        <v>118</v>
      </c>
      <c r="G67" s="13" t="s">
        <v>119</v>
      </c>
      <c r="H67" s="31">
        <v>274419.73</v>
      </c>
      <c r="I67" s="10">
        <v>18187</v>
      </c>
      <c r="J67" s="67">
        <v>19493</v>
      </c>
      <c r="K67" s="11">
        <v>5</v>
      </c>
    </row>
    <row r="68" spans="2:18" ht="36">
      <c r="B68" s="58">
        <v>2</v>
      </c>
      <c r="C68" s="9" t="s">
        <v>120</v>
      </c>
      <c r="D68" s="65" t="s">
        <v>115</v>
      </c>
      <c r="E68" s="13" t="s">
        <v>117</v>
      </c>
      <c r="F68" s="13" t="s">
        <v>121</v>
      </c>
      <c r="G68" s="13" t="s">
        <v>119</v>
      </c>
      <c r="H68" s="31">
        <v>113129.818</v>
      </c>
      <c r="I68" s="10">
        <v>18215</v>
      </c>
      <c r="J68" s="67">
        <v>19607</v>
      </c>
      <c r="K68" s="11">
        <v>5.03</v>
      </c>
    </row>
    <row r="69" spans="2:18" ht="36">
      <c r="B69" s="58">
        <v>3</v>
      </c>
      <c r="C69" s="9" t="s">
        <v>122</v>
      </c>
      <c r="D69" s="65" t="s">
        <v>115</v>
      </c>
      <c r="E69" s="13" t="s">
        <v>117</v>
      </c>
      <c r="F69" s="13" t="s">
        <v>123</v>
      </c>
      <c r="G69" s="13" t="s">
        <v>119</v>
      </c>
      <c r="H69" s="31">
        <v>542581.01100000006</v>
      </c>
      <c r="I69" s="10">
        <v>67023</v>
      </c>
      <c r="J69" s="67">
        <v>69049</v>
      </c>
      <c r="K69" s="11">
        <v>17.73</v>
      </c>
    </row>
    <row r="70" spans="2:18" ht="24">
      <c r="B70" s="58">
        <v>4</v>
      </c>
      <c r="C70" s="9" t="s">
        <v>124</v>
      </c>
      <c r="D70" s="65" t="s">
        <v>115</v>
      </c>
      <c r="E70" s="13" t="s">
        <v>117</v>
      </c>
      <c r="F70" s="13" t="s">
        <v>125</v>
      </c>
      <c r="G70" s="13" t="s">
        <v>126</v>
      </c>
      <c r="H70" s="31">
        <v>12874.822</v>
      </c>
      <c r="I70" s="10">
        <v>66515</v>
      </c>
      <c r="J70" s="67">
        <v>68259</v>
      </c>
      <c r="K70" s="11">
        <v>17.52</v>
      </c>
    </row>
    <row r="71" spans="2:18" ht="48">
      <c r="B71" s="58">
        <v>5</v>
      </c>
      <c r="C71" s="9" t="s">
        <v>127</v>
      </c>
      <c r="D71" s="65" t="s">
        <v>115</v>
      </c>
      <c r="E71" s="13" t="s">
        <v>117</v>
      </c>
      <c r="F71" s="13" t="s">
        <v>128</v>
      </c>
      <c r="G71" s="13" t="s">
        <v>119</v>
      </c>
      <c r="H71" s="31">
        <v>1144847.08</v>
      </c>
      <c r="I71" s="10">
        <v>66645</v>
      </c>
      <c r="J71" s="67">
        <v>68827</v>
      </c>
      <c r="K71" s="11">
        <v>17.670000000000002</v>
      </c>
    </row>
    <row r="72" spans="2:18" ht="36">
      <c r="B72" s="58">
        <v>6</v>
      </c>
      <c r="C72" s="9" t="s">
        <v>129</v>
      </c>
      <c r="D72" s="65" t="s">
        <v>115</v>
      </c>
      <c r="E72" s="13" t="s">
        <v>117</v>
      </c>
      <c r="F72" s="13" t="s">
        <v>130</v>
      </c>
      <c r="G72" s="13" t="s">
        <v>119</v>
      </c>
      <c r="H72" s="31">
        <v>9811.7090000000007</v>
      </c>
      <c r="I72" s="10">
        <v>42122</v>
      </c>
      <c r="J72" s="67">
        <v>43369</v>
      </c>
      <c r="K72" s="11">
        <v>11.13</v>
      </c>
    </row>
    <row r="73" spans="2:18" ht="36">
      <c r="B73" s="58">
        <v>7</v>
      </c>
      <c r="C73" s="9" t="s">
        <v>131</v>
      </c>
      <c r="D73" s="65" t="s">
        <v>115</v>
      </c>
      <c r="E73" s="13" t="s">
        <v>117</v>
      </c>
      <c r="F73" s="13" t="s">
        <v>132</v>
      </c>
      <c r="G73" s="13" t="s">
        <v>119</v>
      </c>
      <c r="H73" s="31">
        <v>12685.695</v>
      </c>
      <c r="I73" s="10">
        <v>5882</v>
      </c>
      <c r="J73" s="67">
        <v>6076</v>
      </c>
      <c r="K73" s="11">
        <v>1.56</v>
      </c>
    </row>
    <row r="74" spans="2:18" ht="36">
      <c r="B74" s="58">
        <v>8</v>
      </c>
      <c r="C74" s="9" t="s">
        <v>133</v>
      </c>
      <c r="D74" s="65" t="s">
        <v>115</v>
      </c>
      <c r="E74" s="13" t="s">
        <v>117</v>
      </c>
      <c r="F74" s="13" t="s">
        <v>134</v>
      </c>
      <c r="G74" s="13" t="s">
        <v>119</v>
      </c>
      <c r="H74" s="31">
        <v>129653.54300000001</v>
      </c>
      <c r="I74" s="10">
        <v>67332</v>
      </c>
      <c r="J74" s="67">
        <v>68929</v>
      </c>
      <c r="K74" s="11">
        <v>17.7</v>
      </c>
    </row>
    <row r="75" spans="2:18" ht="15">
      <c r="C75" s="75" t="s">
        <v>76</v>
      </c>
      <c r="D75" s="83"/>
      <c r="E75" s="83"/>
      <c r="F75" s="83"/>
      <c r="G75" s="83"/>
      <c r="H75" s="86"/>
      <c r="I75" s="76">
        <v>351921</v>
      </c>
      <c r="J75" s="77">
        <v>363609</v>
      </c>
      <c r="K75" s="78">
        <v>93.34</v>
      </c>
    </row>
    <row r="76" spans="2:18" ht="2.1" customHeight="1">
      <c r="C76" s="47"/>
      <c r="D76" s="47"/>
      <c r="E76" s="47"/>
      <c r="F76" s="47"/>
      <c r="G76" s="47"/>
      <c r="H76" s="47"/>
      <c r="I76" s="49"/>
      <c r="J76" s="69"/>
      <c r="K76" s="49"/>
      <c r="L76" s="47"/>
      <c r="M76" s="47"/>
      <c r="N76" s="47"/>
      <c r="O76" s="47"/>
      <c r="P76" s="47"/>
      <c r="Q76" s="32"/>
      <c r="R76" s="32"/>
    </row>
    <row r="77" spans="2:18" ht="2.1" customHeight="1">
      <c r="C77" s="47"/>
      <c r="D77" s="47"/>
      <c r="E77" s="47"/>
      <c r="F77" s="47"/>
      <c r="G77" s="47"/>
      <c r="H77" s="47"/>
      <c r="I77" s="47"/>
      <c r="J77" s="49"/>
      <c r="K77" s="49"/>
      <c r="L77" s="49"/>
      <c r="M77" s="47"/>
      <c r="N77" s="47"/>
      <c r="O77" s="47"/>
      <c r="P77" s="47"/>
      <c r="Q77" s="32"/>
      <c r="R77" s="32"/>
    </row>
    <row r="78" spans="2:18" ht="2.1" customHeight="1">
      <c r="C78" s="47"/>
      <c r="D78" s="47"/>
      <c r="E78" s="47"/>
      <c r="F78" s="49"/>
      <c r="G78" s="49"/>
      <c r="H78" s="49"/>
      <c r="I78" s="47"/>
      <c r="J78" s="47"/>
      <c r="K78" s="47"/>
      <c r="L78" s="47"/>
      <c r="M78" s="47"/>
      <c r="N78" s="47"/>
      <c r="O78" s="47"/>
      <c r="P78" s="47"/>
      <c r="Q78" s="32"/>
      <c r="R78" s="32"/>
    </row>
    <row r="79" spans="2:18" ht="2.1" customHeight="1">
      <c r="C79" s="47"/>
      <c r="D79" s="47"/>
      <c r="E79" s="47"/>
      <c r="F79" s="47"/>
      <c r="G79" s="47"/>
      <c r="H79" s="47"/>
      <c r="I79" s="49"/>
      <c r="J79" s="49"/>
      <c r="K79" s="49"/>
      <c r="L79" s="49"/>
      <c r="M79" s="47"/>
      <c r="N79" s="47"/>
      <c r="O79" s="47"/>
      <c r="P79" s="47"/>
      <c r="Q79" s="32"/>
      <c r="R79" s="32"/>
    </row>
    <row r="80" spans="2:18" s="5" customFormat="1" ht="2.1" customHeight="1">
      <c r="B80" s="58"/>
      <c r="I80" s="70"/>
    </row>
  </sheetData>
  <mergeCells count="2">
    <mergeCell ref="C2:J2"/>
    <mergeCell ref="C3:F3"/>
  </mergeCells>
  <conditionalFormatting sqref="D6:J6 D64:K76 D14:L60 D61:J61 D79:L79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Obligacji Wysokojakościowych   (subfundusz w Pekao Funduszy Globalnych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42"/>
  <sheetViews>
    <sheetView showGridLines="0" workbookViewId="0">
      <pane xSplit="3" ySplit="4" topLeftCell="D11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58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16" customFormat="1" ht="18" customHeight="1">
      <c r="A1" s="115"/>
      <c r="B1" s="115"/>
    </row>
    <row r="2" spans="1:11" ht="43.5" customHeight="1">
      <c r="C2" s="88" t="s">
        <v>246</v>
      </c>
      <c r="D2" s="88"/>
      <c r="E2" s="88"/>
      <c r="F2" s="88"/>
      <c r="G2" s="88"/>
      <c r="H2" s="88"/>
    </row>
    <row r="3" spans="1:11">
      <c r="C3" s="95" t="s">
        <v>247</v>
      </c>
      <c r="D3" s="95"/>
      <c r="E3" s="95"/>
      <c r="F3" s="95"/>
    </row>
    <row r="4" spans="1:11" ht="15">
      <c r="C4" s="59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5.25" customHeight="1">
      <c r="C8" s="3"/>
      <c r="D8" s="3"/>
      <c r="E8" s="3"/>
      <c r="F8" s="3"/>
      <c r="G8" s="3"/>
      <c r="H8" s="3"/>
      <c r="I8" s="3"/>
      <c r="J8" s="3"/>
      <c r="K8" s="3"/>
    </row>
    <row r="9" spans="1:11" ht="36">
      <c r="C9" s="54" t="s">
        <v>43</v>
      </c>
      <c r="D9" s="54" t="s">
        <v>106</v>
      </c>
      <c r="E9" s="54" t="s">
        <v>72</v>
      </c>
    </row>
    <row r="10" spans="1:11">
      <c r="B10" s="58">
        <v>1</v>
      </c>
      <c r="C10" s="12" t="s">
        <v>202</v>
      </c>
      <c r="D10" s="10">
        <v>60</v>
      </c>
      <c r="E10" s="11">
        <v>0.02</v>
      </c>
    </row>
    <row r="11" spans="1:11">
      <c r="B11" s="58">
        <v>2</v>
      </c>
      <c r="C11" s="12" t="s">
        <v>203</v>
      </c>
      <c r="D11" s="10">
        <v>40</v>
      </c>
      <c r="E11" s="11">
        <v>0.01</v>
      </c>
    </row>
    <row r="12" spans="1:11">
      <c r="B12" s="58">
        <v>3</v>
      </c>
      <c r="C12" s="12" t="s">
        <v>204</v>
      </c>
      <c r="D12" s="10">
        <v>169</v>
      </c>
      <c r="E12" s="11">
        <v>0.04</v>
      </c>
    </row>
    <row r="13" spans="1:11">
      <c r="B13" s="58">
        <v>4</v>
      </c>
      <c r="C13" s="12" t="s">
        <v>205</v>
      </c>
      <c r="D13" s="10">
        <v>57</v>
      </c>
      <c r="E13" s="11">
        <v>0.01</v>
      </c>
    </row>
    <row r="14" spans="1:11">
      <c r="B14" s="58">
        <v>5</v>
      </c>
      <c r="C14" s="12" t="s">
        <v>206</v>
      </c>
      <c r="D14" s="10">
        <v>45</v>
      </c>
      <c r="E14" s="11">
        <v>0.01</v>
      </c>
    </row>
    <row r="15" spans="1:11">
      <c r="B15" s="58">
        <v>6</v>
      </c>
      <c r="C15" s="12" t="s">
        <v>207</v>
      </c>
      <c r="D15" s="10">
        <v>41</v>
      </c>
      <c r="E15" s="11">
        <v>0.01</v>
      </c>
    </row>
    <row r="16" spans="1:11">
      <c r="B16" s="58">
        <v>7</v>
      </c>
      <c r="C16" s="12" t="s">
        <v>208</v>
      </c>
      <c r="D16" s="10">
        <v>92</v>
      </c>
      <c r="E16" s="11">
        <v>0.02</v>
      </c>
    </row>
    <row r="17" spans="2:5">
      <c r="B17" s="58">
        <v>8</v>
      </c>
      <c r="C17" s="12" t="s">
        <v>209</v>
      </c>
      <c r="D17" s="10">
        <v>55</v>
      </c>
      <c r="E17" s="11">
        <v>0.01</v>
      </c>
    </row>
    <row r="18" spans="2:5">
      <c r="B18" s="58">
        <v>9</v>
      </c>
      <c r="C18" s="12" t="s">
        <v>210</v>
      </c>
      <c r="D18" s="10">
        <v>35</v>
      </c>
      <c r="E18" s="11">
        <v>0.01</v>
      </c>
    </row>
    <row r="19" spans="2:5">
      <c r="B19" s="58">
        <v>10</v>
      </c>
      <c r="C19" s="12" t="s">
        <v>211</v>
      </c>
      <c r="D19" s="10">
        <v>14</v>
      </c>
      <c r="E19" s="11">
        <v>0</v>
      </c>
    </row>
    <row r="20" spans="2:5">
      <c r="B20" s="58">
        <v>11</v>
      </c>
      <c r="C20" s="12" t="s">
        <v>212</v>
      </c>
      <c r="D20" s="10">
        <v>29</v>
      </c>
      <c r="E20" s="11">
        <v>0.01</v>
      </c>
    </row>
    <row r="21" spans="2:5">
      <c r="B21" s="58">
        <v>12</v>
      </c>
      <c r="C21" s="12" t="s">
        <v>214</v>
      </c>
      <c r="D21" s="10">
        <v>23</v>
      </c>
      <c r="E21" s="11">
        <v>0.01</v>
      </c>
    </row>
    <row r="22" spans="2:5">
      <c r="B22" s="58">
        <v>13</v>
      </c>
      <c r="C22" s="12" t="s">
        <v>216</v>
      </c>
      <c r="D22" s="10">
        <v>-3</v>
      </c>
      <c r="E22" s="11">
        <v>0</v>
      </c>
    </row>
    <row r="23" spans="2:5">
      <c r="B23" s="58">
        <v>14</v>
      </c>
      <c r="C23" s="12" t="s">
        <v>217</v>
      </c>
      <c r="D23" s="10">
        <v>-22</v>
      </c>
      <c r="E23" s="11">
        <v>-0.01</v>
      </c>
    </row>
    <row r="24" spans="2:5">
      <c r="B24" s="58">
        <v>15</v>
      </c>
      <c r="C24" s="12" t="s">
        <v>218</v>
      </c>
      <c r="D24" s="10">
        <v>-2</v>
      </c>
      <c r="E24" s="11">
        <v>0</v>
      </c>
    </row>
    <row r="25" spans="2:5">
      <c r="B25" s="58">
        <v>16</v>
      </c>
      <c r="C25" s="12" t="s">
        <v>219</v>
      </c>
      <c r="D25" s="10">
        <v>-5</v>
      </c>
      <c r="E25" s="11">
        <v>0</v>
      </c>
    </row>
    <row r="26" spans="2:5">
      <c r="B26" s="58">
        <v>17</v>
      </c>
      <c r="C26" s="12" t="s">
        <v>224</v>
      </c>
      <c r="D26" s="10">
        <v>24</v>
      </c>
      <c r="E26" s="11">
        <v>0.01</v>
      </c>
    </row>
    <row r="27" spans="2:5">
      <c r="B27" s="58">
        <v>18</v>
      </c>
      <c r="C27" s="12" t="s">
        <v>225</v>
      </c>
      <c r="D27" s="10">
        <v>11</v>
      </c>
      <c r="E27" s="11">
        <v>0</v>
      </c>
    </row>
    <row r="28" spans="2:5">
      <c r="B28" s="58">
        <v>19</v>
      </c>
      <c r="C28" s="12" t="s">
        <v>226</v>
      </c>
      <c r="D28" s="10">
        <v>8</v>
      </c>
      <c r="E28" s="11">
        <v>0</v>
      </c>
    </row>
    <row r="29" spans="2:5">
      <c r="B29" s="58">
        <v>20</v>
      </c>
      <c r="C29" s="12" t="s">
        <v>228</v>
      </c>
      <c r="D29" s="10">
        <v>3</v>
      </c>
      <c r="E29" s="11">
        <v>0</v>
      </c>
    </row>
    <row r="30" spans="2:5">
      <c r="B30" s="58">
        <v>21</v>
      </c>
      <c r="C30" s="12" t="s">
        <v>229</v>
      </c>
      <c r="D30" s="10">
        <v>-1</v>
      </c>
      <c r="E30" s="11">
        <v>0</v>
      </c>
    </row>
    <row r="31" spans="2:5">
      <c r="B31" s="58">
        <v>22</v>
      </c>
      <c r="C31" s="12" t="s">
        <v>213</v>
      </c>
      <c r="D31" s="10">
        <v>-481</v>
      </c>
      <c r="E31" s="11">
        <v>-0.12</v>
      </c>
    </row>
    <row r="32" spans="2:5">
      <c r="B32" s="58">
        <v>23</v>
      </c>
      <c r="C32" s="12" t="s">
        <v>215</v>
      </c>
      <c r="D32" s="10">
        <v>1</v>
      </c>
      <c r="E32" s="11">
        <v>0</v>
      </c>
    </row>
    <row r="33" spans="2:11">
      <c r="B33" s="58">
        <v>24</v>
      </c>
      <c r="C33" s="12" t="s">
        <v>220</v>
      </c>
      <c r="D33" s="10">
        <v>-6</v>
      </c>
      <c r="E33" s="11">
        <v>0</v>
      </c>
    </row>
    <row r="34" spans="2:11">
      <c r="B34" s="58">
        <v>25</v>
      </c>
      <c r="C34" s="12" t="s">
        <v>221</v>
      </c>
      <c r="D34" s="10">
        <v>-9</v>
      </c>
      <c r="E34" s="11">
        <v>0</v>
      </c>
    </row>
    <row r="35" spans="2:11">
      <c r="B35" s="58">
        <v>26</v>
      </c>
      <c r="C35" s="12" t="s">
        <v>222</v>
      </c>
      <c r="D35" s="10">
        <v>-289</v>
      </c>
      <c r="E35" s="11">
        <v>-7.0000000000000007E-2</v>
      </c>
    </row>
    <row r="36" spans="2:11">
      <c r="B36" s="58">
        <v>27</v>
      </c>
      <c r="C36" s="12" t="s">
        <v>223</v>
      </c>
      <c r="D36" s="10">
        <v>-39</v>
      </c>
      <c r="E36" s="11">
        <v>-0.01</v>
      </c>
    </row>
    <row r="37" spans="2:11">
      <c r="B37" s="58">
        <v>28</v>
      </c>
      <c r="C37" s="12" t="s">
        <v>227</v>
      </c>
      <c r="D37" s="10">
        <v>-839</v>
      </c>
      <c r="E37" s="11">
        <v>-0.22</v>
      </c>
    </row>
    <row r="38" spans="2:11">
      <c r="C38" s="14" t="s">
        <v>76</v>
      </c>
      <c r="D38" s="15">
        <v>-989</v>
      </c>
      <c r="E38" s="16">
        <v>-0.26</v>
      </c>
    </row>
    <row r="39" spans="2:11" ht="6.75" customHeight="1">
      <c r="C39" s="3"/>
      <c r="D39" s="3"/>
      <c r="E39" s="3"/>
      <c r="F39" s="3"/>
      <c r="G39" s="3"/>
      <c r="H39" s="3"/>
      <c r="I39" s="3"/>
      <c r="J39" s="3"/>
      <c r="K39" s="3"/>
    </row>
    <row r="40" spans="2:11" s="5" customFormat="1" ht="6" customHeight="1">
      <c r="B40" s="58"/>
    </row>
    <row r="41" spans="2:11" s="5" customFormat="1" ht="12">
      <c r="B41" s="58"/>
      <c r="C41" s="96"/>
      <c r="D41" s="96"/>
      <c r="E41" s="96"/>
      <c r="F41" s="96"/>
      <c r="G41" s="96"/>
      <c r="H41" s="96"/>
    </row>
    <row r="42" spans="2:11" ht="7.5" customHeight="1"/>
  </sheetData>
  <mergeCells count="3">
    <mergeCell ref="C2:H2"/>
    <mergeCell ref="C41:H41"/>
    <mergeCell ref="C3:F3"/>
  </mergeCells>
  <conditionalFormatting sqref="D8:E8 D10:E39 D40:K40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Obligacji Wysokojakościowych   (subfundusz w Pekao Funduszy Globalnych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26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16" customFormat="1" ht="24" customHeight="1">
      <c r="A1" s="115"/>
      <c r="B1" s="115"/>
    </row>
    <row r="2" spans="1:6" ht="47.25" customHeight="1">
      <c r="B2" s="88" t="s">
        <v>246</v>
      </c>
      <c r="C2" s="88"/>
      <c r="D2" s="88"/>
    </row>
    <row r="3" spans="1:6">
      <c r="B3" s="95" t="s">
        <v>247</v>
      </c>
      <c r="C3" s="95"/>
      <c r="D3" s="95"/>
      <c r="E3" s="95"/>
    </row>
    <row r="4" spans="1:6" ht="6" customHeight="1">
      <c r="B4" s="57"/>
      <c r="C4" s="57"/>
      <c r="D4" s="57"/>
      <c r="E4" s="57"/>
    </row>
    <row r="5" spans="1:6" ht="15">
      <c r="B5" s="71" t="s">
        <v>53</v>
      </c>
      <c r="C5" s="99" t="s">
        <v>1</v>
      </c>
      <c r="D5" s="100"/>
      <c r="E5" s="100"/>
      <c r="F5" s="100"/>
    </row>
    <row r="6" spans="1:6" ht="25.5" customHeight="1">
      <c r="C6" s="98" t="s">
        <v>2</v>
      </c>
      <c r="D6" s="98"/>
    </row>
    <row r="7" spans="1:6">
      <c r="B7" s="61"/>
      <c r="C7" s="55">
        <v>45657</v>
      </c>
      <c r="D7" s="55">
        <v>45291</v>
      </c>
    </row>
    <row r="8" spans="1:6">
      <c r="B8" s="18" t="s">
        <v>54</v>
      </c>
      <c r="C8" s="37">
        <v>389501</v>
      </c>
      <c r="D8" s="37">
        <v>412338</v>
      </c>
    </row>
    <row r="9" spans="1:6">
      <c r="B9" s="19" t="s">
        <v>55</v>
      </c>
      <c r="C9" s="33">
        <v>6951</v>
      </c>
      <c r="D9" s="33">
        <v>210</v>
      </c>
    </row>
    <row r="10" spans="1:6">
      <c r="B10" s="19" t="s">
        <v>56</v>
      </c>
      <c r="C10" s="33">
        <v>1131</v>
      </c>
      <c r="D10" s="33">
        <v>55</v>
      </c>
    </row>
    <row r="11" spans="1:6">
      <c r="B11" s="19" t="s">
        <v>57</v>
      </c>
      <c r="C11" s="33">
        <v>17005</v>
      </c>
      <c r="D11" s="33">
        <v>22320</v>
      </c>
    </row>
    <row r="12" spans="1:6">
      <c r="B12" s="19" t="s">
        <v>58</v>
      </c>
      <c r="C12" s="33">
        <v>0</v>
      </c>
      <c r="D12" s="33">
        <v>0</v>
      </c>
    </row>
    <row r="13" spans="1:6">
      <c r="B13" s="19" t="s">
        <v>59</v>
      </c>
      <c r="C13" s="33">
        <v>364414</v>
      </c>
      <c r="D13" s="33">
        <v>389753</v>
      </c>
    </row>
    <row r="14" spans="1:6">
      <c r="B14" s="19" t="s">
        <v>60</v>
      </c>
      <c r="C14" s="33">
        <v>0</v>
      </c>
      <c r="D14" s="33">
        <v>0</v>
      </c>
    </row>
    <row r="15" spans="1:6">
      <c r="B15" s="18" t="s">
        <v>61</v>
      </c>
      <c r="C15" s="37">
        <v>8819</v>
      </c>
      <c r="D15" s="37">
        <v>32321</v>
      </c>
    </row>
    <row r="16" spans="1:6">
      <c r="B16" s="18" t="s">
        <v>62</v>
      </c>
      <c r="C16" s="37">
        <v>380682</v>
      </c>
      <c r="D16" s="37">
        <v>380017</v>
      </c>
    </row>
    <row r="17" spans="2:4">
      <c r="B17" s="18" t="s">
        <v>63</v>
      </c>
      <c r="C17" s="37">
        <v>135402</v>
      </c>
      <c r="D17" s="37">
        <v>143255</v>
      </c>
    </row>
    <row r="18" spans="2:4">
      <c r="B18" s="19" t="s">
        <v>64</v>
      </c>
      <c r="C18" s="33">
        <v>4868190</v>
      </c>
      <c r="D18" s="33">
        <v>4820726</v>
      </c>
    </row>
    <row r="19" spans="2:4">
      <c r="B19" s="19" t="s">
        <v>65</v>
      </c>
      <c r="C19" s="33">
        <v>-4732788</v>
      </c>
      <c r="D19" s="33">
        <v>-4677471</v>
      </c>
    </row>
    <row r="20" spans="2:4">
      <c r="B20" s="18" t="s">
        <v>66</v>
      </c>
      <c r="C20" s="37">
        <v>240747</v>
      </c>
      <c r="D20" s="37">
        <v>130119</v>
      </c>
    </row>
    <row r="21" spans="2:4">
      <c r="B21" s="19" t="s">
        <v>67</v>
      </c>
      <c r="C21" s="33">
        <v>-186523</v>
      </c>
      <c r="D21" s="33">
        <v>-181137</v>
      </c>
    </row>
    <row r="22" spans="2:4">
      <c r="B22" s="19" t="s">
        <v>68</v>
      </c>
      <c r="C22" s="33">
        <v>427270</v>
      </c>
      <c r="D22" s="33">
        <v>311256</v>
      </c>
    </row>
    <row r="23" spans="2:4">
      <c r="B23" s="18" t="s">
        <v>69</v>
      </c>
      <c r="C23" s="37">
        <v>4533</v>
      </c>
      <c r="D23" s="37">
        <v>106643</v>
      </c>
    </row>
    <row r="24" spans="2:4">
      <c r="B24" s="18" t="s">
        <v>70</v>
      </c>
      <c r="C24" s="37">
        <v>380682</v>
      </c>
      <c r="D24" s="37">
        <v>380017</v>
      </c>
    </row>
    <row r="25" spans="2:4">
      <c r="B25" s="18"/>
      <c r="C25" s="38"/>
      <c r="D25" s="38"/>
    </row>
    <row r="26" spans="2:4">
      <c r="B26" s="20" t="s">
        <v>71</v>
      </c>
      <c r="C26" s="39">
        <v>19185461.908</v>
      </c>
      <c r="D26" s="39">
        <v>19647907.052999999</v>
      </c>
    </row>
    <row r="27" spans="2:4">
      <c r="B27" s="19" t="s">
        <v>18</v>
      </c>
      <c r="C27" s="39">
        <v>19142522.02</v>
      </c>
      <c r="D27" s="39">
        <v>19616063.237</v>
      </c>
    </row>
    <row r="28" spans="2:4">
      <c r="B28" s="19" t="s">
        <v>45</v>
      </c>
      <c r="C28" s="39">
        <v>0</v>
      </c>
      <c r="D28" s="39">
        <v>0</v>
      </c>
    </row>
    <row r="29" spans="2:4">
      <c r="B29" s="19" t="s">
        <v>23</v>
      </c>
      <c r="C29" s="39">
        <v>0</v>
      </c>
      <c r="D29" s="39">
        <v>0</v>
      </c>
    </row>
    <row r="30" spans="2:4">
      <c r="B30" s="19" t="s">
        <v>44</v>
      </c>
      <c r="C30" s="39">
        <v>0</v>
      </c>
      <c r="D30" s="39">
        <v>0</v>
      </c>
    </row>
    <row r="31" spans="2:4">
      <c r="B31" s="19" t="s">
        <v>24</v>
      </c>
      <c r="C31" s="39">
        <v>42926.142</v>
      </c>
      <c r="D31" s="39">
        <v>31840.6</v>
      </c>
    </row>
    <row r="32" spans="2:4">
      <c r="B32" s="19" t="s">
        <v>46</v>
      </c>
      <c r="C32" s="39">
        <v>0</v>
      </c>
      <c r="D32" s="39">
        <v>0</v>
      </c>
    </row>
    <row r="33" spans="2:4">
      <c r="B33" s="19" t="s">
        <v>47</v>
      </c>
      <c r="C33" s="39">
        <v>0</v>
      </c>
      <c r="D33" s="39">
        <v>0</v>
      </c>
    </row>
    <row r="34" spans="2:4">
      <c r="B34" s="19" t="s">
        <v>48</v>
      </c>
      <c r="C34" s="39">
        <v>0</v>
      </c>
      <c r="D34" s="39">
        <v>0</v>
      </c>
    </row>
    <row r="35" spans="2:4">
      <c r="B35" s="19" t="s">
        <v>49</v>
      </c>
      <c r="C35" s="39">
        <v>13.746</v>
      </c>
      <c r="D35" s="39">
        <v>3.2160000000000002</v>
      </c>
    </row>
    <row r="36" spans="2:4">
      <c r="B36" s="20" t="s">
        <v>50</v>
      </c>
      <c r="C36" s="40">
        <v>19.84</v>
      </c>
      <c r="D36" s="41">
        <v>19.34</v>
      </c>
    </row>
    <row r="37" spans="2:4">
      <c r="B37" s="19" t="s">
        <v>18</v>
      </c>
      <c r="C37" s="41">
        <v>19.66</v>
      </c>
      <c r="D37" s="41">
        <v>19.22</v>
      </c>
    </row>
    <row r="38" spans="2:4">
      <c r="B38" s="19" t="s">
        <v>45</v>
      </c>
      <c r="C38" s="41">
        <v>100</v>
      </c>
      <c r="D38" s="41">
        <v>100</v>
      </c>
    </row>
    <row r="39" spans="2:4">
      <c r="B39" s="19" t="s">
        <v>23</v>
      </c>
      <c r="C39" s="41">
        <v>100</v>
      </c>
      <c r="D39" s="41">
        <v>100</v>
      </c>
    </row>
    <row r="40" spans="2:4">
      <c r="B40" s="19" t="s">
        <v>44</v>
      </c>
      <c r="C40" s="41">
        <v>100</v>
      </c>
      <c r="D40" s="41">
        <v>100</v>
      </c>
    </row>
    <row r="41" spans="2:4">
      <c r="B41" s="19" t="s">
        <v>24</v>
      </c>
      <c r="C41" s="41">
        <v>99.38</v>
      </c>
      <c r="D41" s="41">
        <v>97.1</v>
      </c>
    </row>
    <row r="42" spans="2:4">
      <c r="B42" s="19" t="s">
        <v>46</v>
      </c>
      <c r="C42" s="41">
        <v>100</v>
      </c>
      <c r="D42" s="41">
        <v>100</v>
      </c>
    </row>
    <row r="43" spans="2:4">
      <c r="B43" s="19" t="s">
        <v>47</v>
      </c>
      <c r="C43" s="41">
        <v>100</v>
      </c>
      <c r="D43" s="41">
        <v>100</v>
      </c>
    </row>
    <row r="44" spans="2:4">
      <c r="B44" s="19" t="s">
        <v>48</v>
      </c>
      <c r="C44" s="41">
        <v>100</v>
      </c>
      <c r="D44" s="41">
        <v>100</v>
      </c>
    </row>
    <row r="45" spans="2:4">
      <c r="B45" s="19" t="s">
        <v>49</v>
      </c>
      <c r="C45" s="41">
        <v>109.25</v>
      </c>
      <c r="D45" s="41">
        <v>105.3</v>
      </c>
    </row>
    <row r="46" spans="2:4" ht="3.75" customHeight="1">
      <c r="B46" s="97"/>
      <c r="C46" s="97"/>
      <c r="D46" s="97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Obligacji Wysokojakościowych   (subfundusz w Pekao Funduszy Globalnych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2"/>
  <sheetViews>
    <sheetView showGridLines="0" workbookViewId="0">
      <pane xSplit="2" ySplit="11" topLeftCell="C36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16" customFormat="1" ht="21" customHeight="1">
      <c r="A1" s="115"/>
      <c r="B1" s="115"/>
    </row>
    <row r="2" spans="1:6" ht="47.25" customHeight="1">
      <c r="B2" s="88" t="s">
        <v>246</v>
      </c>
      <c r="C2" s="88"/>
      <c r="D2" s="88"/>
    </row>
    <row r="3" spans="1:6">
      <c r="B3" s="95" t="s">
        <v>247</v>
      </c>
      <c r="C3" s="95"/>
      <c r="D3" s="95"/>
    </row>
    <row r="4" spans="1:6" ht="4.5" customHeight="1">
      <c r="B4" s="57"/>
      <c r="C4" s="57"/>
      <c r="D4" s="57"/>
    </row>
    <row r="5" spans="1:6" ht="15">
      <c r="B5" s="71" t="s">
        <v>77</v>
      </c>
      <c r="C5" s="99" t="s">
        <v>3</v>
      </c>
      <c r="D5" s="100"/>
      <c r="E5" s="100"/>
      <c r="F5" s="100"/>
    </row>
    <row r="6" spans="1:6" ht="27.75" customHeight="1">
      <c r="C6" s="98" t="s">
        <v>4</v>
      </c>
      <c r="D6" s="98"/>
    </row>
    <row r="7" spans="1:6" ht="24">
      <c r="B7" s="60"/>
      <c r="C7" s="56" t="s">
        <v>78</v>
      </c>
      <c r="D7" s="56" t="s">
        <v>79</v>
      </c>
    </row>
    <row r="8" spans="1:6">
      <c r="B8" s="7" t="s">
        <v>80</v>
      </c>
      <c r="C8" s="35">
        <v>1823</v>
      </c>
      <c r="D8" s="35">
        <v>1760</v>
      </c>
    </row>
    <row r="9" spans="1:6">
      <c r="B9" s="22" t="s">
        <v>6</v>
      </c>
      <c r="C9" s="42">
        <v>0</v>
      </c>
      <c r="D9" s="42">
        <v>0</v>
      </c>
    </row>
    <row r="10" spans="1:6">
      <c r="B10" s="22" t="s">
        <v>81</v>
      </c>
      <c r="C10" s="42">
        <v>1276</v>
      </c>
      <c r="D10" s="42">
        <v>1399</v>
      </c>
    </row>
    <row r="11" spans="1:6">
      <c r="B11" s="22" t="s">
        <v>82</v>
      </c>
      <c r="C11" s="42">
        <v>0</v>
      </c>
      <c r="D11" s="42">
        <v>0</v>
      </c>
    </row>
    <row r="12" spans="1:6">
      <c r="B12" s="22" t="s">
        <v>83</v>
      </c>
      <c r="C12" s="42">
        <v>317</v>
      </c>
      <c r="D12" s="42">
        <v>282</v>
      </c>
    </row>
    <row r="13" spans="1:6">
      <c r="B13" s="22" t="s">
        <v>75</v>
      </c>
      <c r="C13" s="42">
        <v>230</v>
      </c>
      <c r="D13" s="42">
        <v>79</v>
      </c>
    </row>
    <row r="14" spans="1:6">
      <c r="B14" s="23" t="s">
        <v>84</v>
      </c>
      <c r="C14" s="42">
        <v>230</v>
      </c>
      <c r="D14" s="42">
        <v>79</v>
      </c>
    </row>
    <row r="15" spans="1:6">
      <c r="B15" s="7" t="s">
        <v>85</v>
      </c>
      <c r="C15" s="35">
        <v>7209</v>
      </c>
      <c r="D15" s="35">
        <v>8036</v>
      </c>
    </row>
    <row r="16" spans="1:6">
      <c r="B16" s="22" t="s">
        <v>86</v>
      </c>
      <c r="C16" s="42">
        <v>6301</v>
      </c>
      <c r="D16" s="42">
        <v>6855</v>
      </c>
    </row>
    <row r="17" spans="2:4">
      <c r="B17" s="23" t="s">
        <v>87</v>
      </c>
      <c r="C17" s="42">
        <v>6301</v>
      </c>
      <c r="D17" s="42">
        <v>6855</v>
      </c>
    </row>
    <row r="18" spans="2:4">
      <c r="B18" s="23" t="s">
        <v>88</v>
      </c>
      <c r="C18" s="42">
        <v>0</v>
      </c>
      <c r="D18" s="42">
        <v>0</v>
      </c>
    </row>
    <row r="19" spans="2:4">
      <c r="B19" s="22" t="s">
        <v>89</v>
      </c>
      <c r="C19" s="42">
        <v>0</v>
      </c>
      <c r="D19" s="42">
        <v>0</v>
      </c>
    </row>
    <row r="20" spans="2:4">
      <c r="B20" s="22" t="s">
        <v>7</v>
      </c>
      <c r="C20" s="42">
        <v>290</v>
      </c>
      <c r="D20" s="42">
        <v>282</v>
      </c>
    </row>
    <row r="21" spans="2:4">
      <c r="B21" s="22" t="s">
        <v>74</v>
      </c>
      <c r="C21" s="42">
        <v>452</v>
      </c>
      <c r="D21" s="42">
        <v>493</v>
      </c>
    </row>
    <row r="22" spans="2:4">
      <c r="B22" s="22" t="s">
        <v>73</v>
      </c>
      <c r="C22" s="42">
        <v>3</v>
      </c>
      <c r="D22" s="42">
        <v>3</v>
      </c>
    </row>
    <row r="23" spans="2:4">
      <c r="B23" s="22" t="s">
        <v>90</v>
      </c>
      <c r="C23" s="42">
        <v>0</v>
      </c>
      <c r="D23" s="42">
        <v>0</v>
      </c>
    </row>
    <row r="24" spans="2:4">
      <c r="B24" s="22" t="s">
        <v>91</v>
      </c>
      <c r="C24" s="42">
        <v>0</v>
      </c>
      <c r="D24" s="42">
        <v>0</v>
      </c>
    </row>
    <row r="25" spans="2:4">
      <c r="B25" s="22" t="s">
        <v>92</v>
      </c>
      <c r="C25" s="42">
        <v>0</v>
      </c>
      <c r="D25" s="42">
        <v>0</v>
      </c>
    </row>
    <row r="26" spans="2:4">
      <c r="B26" s="22" t="s">
        <v>93</v>
      </c>
      <c r="C26" s="42">
        <v>0</v>
      </c>
      <c r="D26" s="42">
        <v>0</v>
      </c>
    </row>
    <row r="27" spans="2:4">
      <c r="B27" s="22" t="s">
        <v>8</v>
      </c>
      <c r="C27" s="42">
        <v>129</v>
      </c>
      <c r="D27" s="42">
        <v>372</v>
      </c>
    </row>
    <row r="28" spans="2:4">
      <c r="B28" s="22" t="s">
        <v>94</v>
      </c>
      <c r="C28" s="42">
        <v>0</v>
      </c>
      <c r="D28" s="42">
        <v>0</v>
      </c>
    </row>
    <row r="29" spans="2:4">
      <c r="B29" s="22" t="s">
        <v>9</v>
      </c>
      <c r="C29" s="42">
        <v>0</v>
      </c>
      <c r="D29" s="42">
        <v>0</v>
      </c>
    </row>
    <row r="30" spans="2:4">
      <c r="B30" s="22" t="s">
        <v>75</v>
      </c>
      <c r="C30" s="42">
        <v>34</v>
      </c>
      <c r="D30" s="42">
        <v>31</v>
      </c>
    </row>
    <row r="31" spans="2:4">
      <c r="B31" s="7" t="s">
        <v>95</v>
      </c>
      <c r="C31" s="35">
        <v>0</v>
      </c>
      <c r="D31" s="35">
        <v>0</v>
      </c>
    </row>
    <row r="32" spans="2:4">
      <c r="B32" s="7" t="s">
        <v>96</v>
      </c>
      <c r="C32" s="35">
        <v>7209</v>
      </c>
      <c r="D32" s="35">
        <v>8036</v>
      </c>
    </row>
    <row r="33" spans="2:6">
      <c r="B33" s="7" t="s">
        <v>97</v>
      </c>
      <c r="C33" s="35">
        <v>-5386</v>
      </c>
      <c r="D33" s="35">
        <v>-6276</v>
      </c>
    </row>
    <row r="34" spans="2:6">
      <c r="B34" s="7" t="s">
        <v>98</v>
      </c>
      <c r="C34" s="35">
        <v>13904</v>
      </c>
      <c r="D34" s="35">
        <v>33234</v>
      </c>
    </row>
    <row r="35" spans="2:6">
      <c r="B35" s="22" t="s">
        <v>99</v>
      </c>
      <c r="C35" s="42">
        <v>116014</v>
      </c>
      <c r="D35" s="42">
        <v>45661</v>
      </c>
    </row>
    <row r="36" spans="2:6">
      <c r="B36" s="22" t="s">
        <v>100</v>
      </c>
      <c r="C36" s="42">
        <v>-102110</v>
      </c>
      <c r="D36" s="42">
        <v>-12427</v>
      </c>
    </row>
    <row r="37" spans="2:6">
      <c r="B37" s="23" t="s">
        <v>101</v>
      </c>
      <c r="C37" s="42">
        <v>2040</v>
      </c>
      <c r="D37" s="42">
        <v>-30690</v>
      </c>
    </row>
    <row r="38" spans="2:6">
      <c r="B38" s="7" t="s">
        <v>102</v>
      </c>
      <c r="C38" s="35">
        <v>8518</v>
      </c>
      <c r="D38" s="35">
        <v>26958</v>
      </c>
    </row>
    <row r="39" spans="2:6">
      <c r="B39" s="7" t="s">
        <v>103</v>
      </c>
      <c r="C39" s="35">
        <v>0</v>
      </c>
      <c r="D39" s="35">
        <v>0</v>
      </c>
    </row>
    <row r="40" spans="2:6" ht="6.75" customHeight="1">
      <c r="B40" s="30"/>
      <c r="C40" s="43"/>
      <c r="D40" s="43"/>
      <c r="E40" s="43"/>
      <c r="F40" s="43"/>
    </row>
    <row r="41" spans="2:6">
      <c r="B41" s="20" t="s">
        <v>245</v>
      </c>
      <c r="C41" s="40">
        <v>0.5</v>
      </c>
      <c r="D41" s="40">
        <v>1.4</v>
      </c>
    </row>
    <row r="42" spans="2:6">
      <c r="B42" s="23" t="s">
        <v>18</v>
      </c>
      <c r="C42" s="44">
        <v>0.44</v>
      </c>
      <c r="D42" s="44">
        <v>1.33</v>
      </c>
    </row>
    <row r="43" spans="2:6">
      <c r="B43" s="23" t="s">
        <v>45</v>
      </c>
      <c r="C43" s="44">
        <v>0</v>
      </c>
      <c r="D43" s="44">
        <v>0</v>
      </c>
    </row>
    <row r="44" spans="2:6">
      <c r="B44" s="23" t="s">
        <v>23</v>
      </c>
      <c r="C44" s="44">
        <v>0</v>
      </c>
      <c r="D44" s="44">
        <v>0</v>
      </c>
    </row>
    <row r="45" spans="2:6">
      <c r="B45" s="23" t="s">
        <v>44</v>
      </c>
      <c r="C45" s="44">
        <v>0</v>
      </c>
      <c r="D45" s="44">
        <v>0</v>
      </c>
    </row>
    <row r="46" spans="2:6">
      <c r="B46" s="23" t="s">
        <v>24</v>
      </c>
      <c r="C46" s="44">
        <v>2.2799999999999998</v>
      </c>
      <c r="D46" s="44">
        <v>6.7</v>
      </c>
    </row>
    <row r="47" spans="2:6">
      <c r="B47" s="23" t="s">
        <v>46</v>
      </c>
      <c r="C47" s="44">
        <v>0</v>
      </c>
      <c r="D47" s="44">
        <v>0</v>
      </c>
    </row>
    <row r="48" spans="2:6">
      <c r="B48" s="23" t="s">
        <v>47</v>
      </c>
      <c r="C48" s="44">
        <v>0</v>
      </c>
      <c r="D48" s="44">
        <v>0</v>
      </c>
    </row>
    <row r="49" spans="2:4">
      <c r="B49" s="23" t="s">
        <v>48</v>
      </c>
      <c r="C49" s="44">
        <v>0</v>
      </c>
      <c r="D49" s="44">
        <v>0</v>
      </c>
    </row>
    <row r="50" spans="2:4">
      <c r="B50" s="23" t="s">
        <v>49</v>
      </c>
      <c r="C50" s="44">
        <v>3.95</v>
      </c>
      <c r="D50" s="44">
        <v>5.3</v>
      </c>
    </row>
    <row r="51" spans="2:4" s="6" customFormat="1" ht="4.5" customHeight="1">
      <c r="B51" s="101"/>
      <c r="C51" s="101"/>
      <c r="D51" s="101"/>
    </row>
    <row r="52" spans="2:4" ht="6.75" customHeight="1"/>
  </sheetData>
  <mergeCells count="5">
    <mergeCell ref="B2:D2"/>
    <mergeCell ref="B51:D51"/>
    <mergeCell ref="C6:D6"/>
    <mergeCell ref="B3:D3"/>
    <mergeCell ref="C5:F5"/>
  </mergeCells>
  <conditionalFormatting sqref="C8:F51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Obligacji Wysokojakościowych   (subfundusz w Pekao Funduszy Globalnych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29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16" customFormat="1">
      <c r="A1" s="115"/>
      <c r="B1" s="115"/>
    </row>
    <row r="2" spans="1:10" ht="51.75" customHeight="1">
      <c r="B2" s="88" t="s">
        <v>246</v>
      </c>
      <c r="C2" s="88"/>
      <c r="D2" s="88"/>
      <c r="E2" s="88"/>
      <c r="F2" s="88"/>
    </row>
    <row r="3" spans="1:10">
      <c r="B3" s="95" t="s">
        <v>247</v>
      </c>
      <c r="C3" s="95"/>
      <c r="D3" s="95"/>
      <c r="E3" s="95"/>
    </row>
    <row r="4" spans="1:10" ht="3" customHeight="1">
      <c r="B4" s="57"/>
      <c r="C4" s="57"/>
      <c r="D4" s="57"/>
      <c r="E4" s="57"/>
    </row>
    <row r="5" spans="1:10" ht="15">
      <c r="B5" s="71" t="s">
        <v>135</v>
      </c>
      <c r="C5" s="104"/>
      <c r="D5" s="105"/>
      <c r="E5" s="105"/>
      <c r="F5" s="105"/>
      <c r="G5" s="105"/>
      <c r="H5" s="105"/>
      <c r="I5" s="105"/>
      <c r="J5" s="105"/>
    </row>
    <row r="6" spans="1:10" ht="34.5" customHeight="1">
      <c r="C6" s="98" t="s">
        <v>2</v>
      </c>
      <c r="D6" s="98"/>
      <c r="E6" s="98"/>
      <c r="F6" s="98"/>
    </row>
    <row r="7" spans="1:10">
      <c r="B7" s="62"/>
      <c r="C7" s="106" t="s">
        <v>78</v>
      </c>
      <c r="D7" s="106"/>
      <c r="E7" s="106" t="s">
        <v>79</v>
      </c>
      <c r="F7" s="106"/>
      <c r="G7" s="93"/>
      <c r="H7" s="93"/>
      <c r="I7" s="93"/>
      <c r="J7" s="93"/>
    </row>
    <row r="8" spans="1:10">
      <c r="B8" s="9" t="s">
        <v>22</v>
      </c>
      <c r="C8" s="107"/>
      <c r="D8" s="107"/>
      <c r="E8" s="107"/>
      <c r="F8" s="107"/>
      <c r="G8" s="107"/>
      <c r="H8" s="107"/>
      <c r="I8" s="107"/>
      <c r="J8" s="107"/>
    </row>
    <row r="9" spans="1:10" ht="24">
      <c r="B9" s="9" t="s">
        <v>136</v>
      </c>
      <c r="C9" s="107">
        <v>380017</v>
      </c>
      <c r="D9" s="107"/>
      <c r="E9" s="107">
        <v>392567</v>
      </c>
      <c r="F9" s="107"/>
      <c r="G9" s="93"/>
      <c r="H9" s="93"/>
      <c r="I9" s="93"/>
      <c r="J9" s="93"/>
    </row>
    <row r="10" spans="1:10">
      <c r="B10" s="9" t="s">
        <v>137</v>
      </c>
      <c r="C10" s="107">
        <v>8518</v>
      </c>
      <c r="D10" s="107"/>
      <c r="E10" s="107">
        <v>26958</v>
      </c>
      <c r="F10" s="107"/>
      <c r="G10" s="93"/>
      <c r="H10" s="93"/>
      <c r="I10" s="93"/>
      <c r="J10" s="93"/>
    </row>
    <row r="11" spans="1:10">
      <c r="B11" s="12" t="s">
        <v>138</v>
      </c>
      <c r="C11" s="107">
        <v>-5386</v>
      </c>
      <c r="D11" s="107"/>
      <c r="E11" s="107">
        <v>-6276</v>
      </c>
      <c r="F11" s="107"/>
      <c r="G11" s="93"/>
      <c r="H11" s="93"/>
      <c r="I11" s="93"/>
      <c r="J11" s="93"/>
    </row>
    <row r="12" spans="1:10">
      <c r="B12" s="12" t="s">
        <v>139</v>
      </c>
      <c r="C12" s="107">
        <v>116014</v>
      </c>
      <c r="D12" s="107"/>
      <c r="E12" s="107">
        <v>45661</v>
      </c>
      <c r="F12" s="107"/>
      <c r="G12" s="93"/>
      <c r="H12" s="93"/>
      <c r="I12" s="93"/>
      <c r="J12" s="93"/>
    </row>
    <row r="13" spans="1:10" ht="24">
      <c r="B13" s="12" t="s">
        <v>140</v>
      </c>
      <c r="C13" s="107">
        <v>-102110</v>
      </c>
      <c r="D13" s="107"/>
      <c r="E13" s="107">
        <v>-12427</v>
      </c>
      <c r="F13" s="107"/>
      <c r="G13" s="93"/>
      <c r="H13" s="93"/>
      <c r="I13" s="93"/>
      <c r="J13" s="93"/>
    </row>
    <row r="14" spans="1:10">
      <c r="B14" s="9" t="s">
        <v>141</v>
      </c>
      <c r="C14" s="107">
        <v>8518</v>
      </c>
      <c r="D14" s="107"/>
      <c r="E14" s="107">
        <v>26958</v>
      </c>
      <c r="F14" s="107"/>
      <c r="G14" s="93"/>
      <c r="H14" s="93"/>
      <c r="I14" s="93"/>
      <c r="J14" s="93"/>
    </row>
    <row r="15" spans="1:10">
      <c r="B15" s="9" t="s">
        <v>142</v>
      </c>
      <c r="C15" s="107">
        <v>0</v>
      </c>
      <c r="D15" s="107"/>
      <c r="E15" s="107">
        <v>0</v>
      </c>
      <c r="F15" s="107"/>
      <c r="G15" s="93"/>
      <c r="H15" s="93"/>
      <c r="I15" s="93"/>
      <c r="J15" s="93"/>
    </row>
    <row r="16" spans="1:10">
      <c r="B16" s="12" t="s">
        <v>143</v>
      </c>
      <c r="C16" s="107">
        <v>0</v>
      </c>
      <c r="D16" s="107"/>
      <c r="E16" s="107">
        <v>0</v>
      </c>
      <c r="F16" s="107"/>
      <c r="G16" s="93"/>
      <c r="H16" s="93"/>
      <c r="I16" s="93"/>
      <c r="J16" s="93"/>
    </row>
    <row r="17" spans="2:10">
      <c r="B17" s="12" t="s">
        <v>144</v>
      </c>
      <c r="C17" s="107">
        <v>0</v>
      </c>
      <c r="D17" s="107"/>
      <c r="E17" s="107">
        <v>0</v>
      </c>
      <c r="F17" s="107"/>
      <c r="G17" s="93"/>
      <c r="H17" s="93"/>
      <c r="I17" s="93"/>
      <c r="J17" s="93"/>
    </row>
    <row r="18" spans="2:10">
      <c r="B18" s="12" t="s">
        <v>145</v>
      </c>
      <c r="C18" s="107">
        <v>0</v>
      </c>
      <c r="D18" s="107"/>
      <c r="E18" s="107">
        <v>0</v>
      </c>
      <c r="F18" s="107"/>
      <c r="G18" s="93"/>
      <c r="H18" s="93"/>
      <c r="I18" s="93"/>
      <c r="J18" s="93"/>
    </row>
    <row r="19" spans="2:10">
      <c r="B19" s="9" t="s">
        <v>146</v>
      </c>
      <c r="C19" s="107">
        <v>-7853</v>
      </c>
      <c r="D19" s="107"/>
      <c r="E19" s="107">
        <v>-39508</v>
      </c>
      <c r="F19" s="107"/>
      <c r="G19" s="93"/>
      <c r="H19" s="93"/>
      <c r="I19" s="93"/>
      <c r="J19" s="93"/>
    </row>
    <row r="20" spans="2:10">
      <c r="B20" s="12" t="s">
        <v>147</v>
      </c>
      <c r="C20" s="107">
        <v>47464</v>
      </c>
      <c r="D20" s="107"/>
      <c r="E20" s="107">
        <v>15340</v>
      </c>
      <c r="F20" s="107"/>
      <c r="G20" s="93"/>
      <c r="H20" s="93"/>
      <c r="I20" s="93"/>
      <c r="J20" s="93"/>
    </row>
    <row r="21" spans="2:10">
      <c r="B21" s="12" t="s">
        <v>148</v>
      </c>
      <c r="C21" s="107">
        <v>-55317</v>
      </c>
      <c r="D21" s="107"/>
      <c r="E21" s="107">
        <v>-54848</v>
      </c>
      <c r="F21" s="107"/>
      <c r="G21" s="93"/>
      <c r="H21" s="93"/>
      <c r="I21" s="93"/>
      <c r="J21" s="93"/>
    </row>
    <row r="22" spans="2:10" ht="24">
      <c r="B22" s="9" t="s">
        <v>149</v>
      </c>
      <c r="C22" s="107">
        <v>665</v>
      </c>
      <c r="D22" s="107"/>
      <c r="E22" s="107">
        <v>-12550</v>
      </c>
      <c r="F22" s="107"/>
      <c r="G22" s="93"/>
      <c r="H22" s="93"/>
      <c r="I22" s="93"/>
      <c r="J22" s="93"/>
    </row>
    <row r="23" spans="2:10">
      <c r="B23" s="9" t="s">
        <v>150</v>
      </c>
      <c r="C23" s="107">
        <v>380682</v>
      </c>
      <c r="D23" s="107"/>
      <c r="E23" s="107">
        <v>380017</v>
      </c>
      <c r="F23" s="107"/>
      <c r="G23" s="93"/>
      <c r="H23" s="93"/>
      <c r="I23" s="93"/>
      <c r="J23" s="93"/>
    </row>
    <row r="24" spans="2:10">
      <c r="B24" s="9" t="s">
        <v>151</v>
      </c>
      <c r="C24" s="107">
        <v>378379</v>
      </c>
      <c r="D24" s="107"/>
      <c r="E24" s="107">
        <v>380846</v>
      </c>
      <c r="F24" s="107"/>
      <c r="G24" s="93"/>
      <c r="H24" s="93"/>
      <c r="I24" s="93"/>
      <c r="J24" s="93"/>
    </row>
    <row r="25" spans="2:10">
      <c r="B25" s="14" t="s">
        <v>230</v>
      </c>
      <c r="C25" s="108"/>
      <c r="D25" s="108"/>
      <c r="E25" s="108"/>
      <c r="F25" s="108"/>
      <c r="G25" s="93"/>
      <c r="H25" s="93"/>
      <c r="I25" s="93"/>
      <c r="J25" s="93"/>
    </row>
    <row r="26" spans="2:10" ht="24">
      <c r="B26" s="9" t="s">
        <v>231</v>
      </c>
      <c r="C26" s="108"/>
      <c r="D26" s="108"/>
      <c r="E26" s="108"/>
      <c r="F26" s="108"/>
      <c r="G26" s="93"/>
      <c r="H26" s="93"/>
      <c r="I26" s="93"/>
      <c r="J26" s="93"/>
    </row>
    <row r="27" spans="2:10">
      <c r="B27" s="12" t="s">
        <v>18</v>
      </c>
      <c r="C27" s="108"/>
      <c r="D27" s="108"/>
      <c r="E27" s="108"/>
      <c r="F27" s="108"/>
      <c r="G27" s="93"/>
      <c r="H27" s="93"/>
      <c r="I27" s="93"/>
      <c r="J27" s="93"/>
    </row>
    <row r="28" spans="2:10">
      <c r="B28" s="17" t="s">
        <v>232</v>
      </c>
      <c r="C28" s="108">
        <v>2338105.554</v>
      </c>
      <c r="D28" s="108"/>
      <c r="E28" s="108">
        <v>745295.86300000001</v>
      </c>
      <c r="F28" s="108"/>
      <c r="G28" s="93"/>
      <c r="H28" s="93"/>
      <c r="I28" s="93"/>
      <c r="J28" s="93"/>
    </row>
    <row r="29" spans="2:10">
      <c r="B29" s="17" t="s">
        <v>233</v>
      </c>
      <c r="C29" s="108">
        <v>2811646.7710000002</v>
      </c>
      <c r="D29" s="108"/>
      <c r="E29" s="108">
        <v>2999274.2209999999</v>
      </c>
      <c r="F29" s="108"/>
      <c r="G29" s="93"/>
      <c r="H29" s="93"/>
      <c r="I29" s="93"/>
      <c r="J29" s="93"/>
    </row>
    <row r="30" spans="2:10">
      <c r="B30" s="17" t="s">
        <v>234</v>
      </c>
      <c r="C30" s="108">
        <v>-473541.217</v>
      </c>
      <c r="D30" s="108"/>
      <c r="E30" s="108">
        <v>-2253978.358</v>
      </c>
      <c r="F30" s="108"/>
      <c r="G30" s="93"/>
      <c r="H30" s="93"/>
      <c r="I30" s="93"/>
      <c r="J30" s="93"/>
    </row>
    <row r="31" spans="2:10">
      <c r="B31" s="12" t="s">
        <v>24</v>
      </c>
      <c r="C31" s="108"/>
      <c r="D31" s="108"/>
      <c r="E31" s="108"/>
      <c r="F31" s="108"/>
      <c r="G31" s="93"/>
      <c r="H31" s="93"/>
      <c r="I31" s="93"/>
      <c r="J31" s="93"/>
    </row>
    <row r="32" spans="2:10">
      <c r="B32" s="17" t="s">
        <v>232</v>
      </c>
      <c r="C32" s="108">
        <v>15341.314</v>
      </c>
      <c r="D32" s="108"/>
      <c r="E32" s="108">
        <v>17561.344000000001</v>
      </c>
      <c r="F32" s="108"/>
      <c r="G32" s="93"/>
      <c r="H32" s="93"/>
      <c r="I32" s="93"/>
      <c r="J32" s="93"/>
    </row>
    <row r="33" spans="2:10">
      <c r="B33" s="17" t="s">
        <v>233</v>
      </c>
      <c r="C33" s="108">
        <v>4255.7719999999999</v>
      </c>
      <c r="D33" s="108"/>
      <c r="E33" s="108">
        <v>0</v>
      </c>
      <c r="F33" s="108"/>
      <c r="G33" s="93"/>
      <c r="H33" s="93"/>
      <c r="I33" s="93"/>
      <c r="J33" s="93"/>
    </row>
    <row r="34" spans="2:10">
      <c r="B34" s="17" t="s">
        <v>234</v>
      </c>
      <c r="C34" s="108">
        <v>11085.541999999999</v>
      </c>
      <c r="D34" s="108"/>
      <c r="E34" s="108">
        <v>17561.344000000001</v>
      </c>
      <c r="F34" s="108"/>
      <c r="G34" s="93"/>
      <c r="H34" s="93"/>
      <c r="I34" s="93"/>
      <c r="J34" s="93"/>
    </row>
    <row r="35" spans="2:10">
      <c r="B35" s="12" t="s">
        <v>49</v>
      </c>
      <c r="C35" s="108"/>
      <c r="D35" s="108"/>
      <c r="E35" s="108"/>
      <c r="F35" s="108"/>
      <c r="G35" s="93"/>
      <c r="H35" s="93"/>
      <c r="I35" s="93"/>
      <c r="J35" s="93"/>
    </row>
    <row r="36" spans="2:10">
      <c r="B36" s="17" t="s">
        <v>232</v>
      </c>
      <c r="C36" s="108">
        <v>354.73500000000001</v>
      </c>
      <c r="D36" s="108"/>
      <c r="E36" s="108">
        <v>3.2160000000000002</v>
      </c>
      <c r="F36" s="108"/>
      <c r="G36" s="93"/>
      <c r="H36" s="93"/>
      <c r="I36" s="93"/>
      <c r="J36" s="93"/>
    </row>
    <row r="37" spans="2:10">
      <c r="B37" s="17" t="s">
        <v>233</v>
      </c>
      <c r="C37" s="108">
        <v>344.20499999999998</v>
      </c>
      <c r="D37" s="108"/>
      <c r="E37" s="108">
        <v>0</v>
      </c>
      <c r="F37" s="108"/>
      <c r="G37" s="93"/>
      <c r="H37" s="93"/>
      <c r="I37" s="93"/>
      <c r="J37" s="93"/>
    </row>
    <row r="38" spans="2:10">
      <c r="B38" s="17" t="s">
        <v>234</v>
      </c>
      <c r="C38" s="108">
        <v>10.53</v>
      </c>
      <c r="D38" s="108"/>
      <c r="E38" s="108">
        <v>3.2160000000000002</v>
      </c>
      <c r="F38" s="108"/>
      <c r="G38" s="93"/>
      <c r="H38" s="93"/>
      <c r="I38" s="93"/>
      <c r="J38" s="93"/>
    </row>
    <row r="39" spans="2:10" ht="24">
      <c r="B39" s="9" t="s">
        <v>235</v>
      </c>
      <c r="C39" s="108"/>
      <c r="D39" s="108"/>
      <c r="E39" s="108"/>
      <c r="F39" s="108"/>
      <c r="G39" s="93"/>
      <c r="H39" s="93"/>
      <c r="I39" s="93"/>
      <c r="J39" s="93"/>
    </row>
    <row r="40" spans="2:10">
      <c r="B40" s="12" t="s">
        <v>18</v>
      </c>
      <c r="C40" s="108"/>
      <c r="D40" s="108"/>
      <c r="E40" s="108"/>
      <c r="F40" s="108"/>
      <c r="G40" s="93"/>
      <c r="H40" s="93"/>
      <c r="I40" s="93"/>
      <c r="J40" s="93"/>
    </row>
    <row r="41" spans="2:10">
      <c r="B41" s="17" t="s">
        <v>232</v>
      </c>
      <c r="C41" s="108">
        <v>314076737.07300001</v>
      </c>
      <c r="D41" s="108"/>
      <c r="E41" s="108">
        <v>311738631.51899999</v>
      </c>
      <c r="F41" s="108"/>
      <c r="G41" s="93"/>
      <c r="H41" s="93"/>
      <c r="I41" s="93"/>
      <c r="J41" s="93"/>
    </row>
    <row r="42" spans="2:10">
      <c r="B42" s="17" t="s">
        <v>233</v>
      </c>
      <c r="C42" s="108">
        <v>294934215.05299997</v>
      </c>
      <c r="D42" s="108"/>
      <c r="E42" s="108">
        <v>292122568.28200001</v>
      </c>
      <c r="F42" s="108"/>
      <c r="G42" s="93"/>
      <c r="H42" s="93"/>
      <c r="I42" s="93"/>
      <c r="J42" s="93"/>
    </row>
    <row r="43" spans="2:10">
      <c r="B43" s="17" t="s">
        <v>234</v>
      </c>
      <c r="C43" s="108">
        <v>19142522.02</v>
      </c>
      <c r="D43" s="108"/>
      <c r="E43" s="108">
        <v>19616063.237</v>
      </c>
      <c r="F43" s="108"/>
      <c r="G43" s="93"/>
      <c r="H43" s="93"/>
      <c r="I43" s="93"/>
      <c r="J43" s="93"/>
    </row>
    <row r="44" spans="2:10">
      <c r="B44" s="12" t="s">
        <v>24</v>
      </c>
      <c r="C44" s="108"/>
      <c r="D44" s="108"/>
      <c r="E44" s="108"/>
      <c r="F44" s="108"/>
      <c r="G44" s="93"/>
      <c r="H44" s="93"/>
      <c r="I44" s="93"/>
      <c r="J44" s="93"/>
    </row>
    <row r="45" spans="2:10">
      <c r="B45" s="17" t="s">
        <v>232</v>
      </c>
      <c r="C45" s="108">
        <v>67862.070999999996</v>
      </c>
      <c r="D45" s="108"/>
      <c r="E45" s="108">
        <v>52520.756999999998</v>
      </c>
      <c r="F45" s="108"/>
      <c r="G45" s="93"/>
      <c r="H45" s="93"/>
      <c r="I45" s="93"/>
      <c r="J45" s="93"/>
    </row>
    <row r="46" spans="2:10">
      <c r="B46" s="17" t="s">
        <v>233</v>
      </c>
      <c r="C46" s="108">
        <v>24935.929</v>
      </c>
      <c r="D46" s="108"/>
      <c r="E46" s="108">
        <v>20680.156999999999</v>
      </c>
      <c r="F46" s="108"/>
      <c r="G46" s="93"/>
      <c r="H46" s="93"/>
      <c r="I46" s="93"/>
      <c r="J46" s="93"/>
    </row>
    <row r="47" spans="2:10">
      <c r="B47" s="17" t="s">
        <v>234</v>
      </c>
      <c r="C47" s="108">
        <v>42926.142</v>
      </c>
      <c r="D47" s="108"/>
      <c r="E47" s="108">
        <v>31840.6</v>
      </c>
      <c r="F47" s="108"/>
      <c r="G47" s="93"/>
      <c r="H47" s="93"/>
      <c r="I47" s="93"/>
      <c r="J47" s="93"/>
    </row>
    <row r="48" spans="2:10">
      <c r="B48" s="12" t="s">
        <v>49</v>
      </c>
      <c r="C48" s="108"/>
      <c r="D48" s="108"/>
      <c r="E48" s="108"/>
      <c r="F48" s="108"/>
      <c r="G48" s="93"/>
      <c r="H48" s="93"/>
      <c r="I48" s="93"/>
      <c r="J48" s="93"/>
    </row>
    <row r="49" spans="2:10">
      <c r="B49" s="17" t="s">
        <v>232</v>
      </c>
      <c r="C49" s="108">
        <v>357.95100000000002</v>
      </c>
      <c r="D49" s="108"/>
      <c r="E49" s="108">
        <v>3.2160000000000002</v>
      </c>
      <c r="F49" s="108"/>
      <c r="G49" s="93"/>
      <c r="H49" s="93"/>
      <c r="I49" s="93"/>
      <c r="J49" s="93"/>
    </row>
    <row r="50" spans="2:10">
      <c r="B50" s="17" t="s">
        <v>233</v>
      </c>
      <c r="C50" s="108">
        <v>344.20499999999998</v>
      </c>
      <c r="D50" s="108"/>
      <c r="E50" s="108">
        <v>0</v>
      </c>
      <c r="F50" s="108"/>
      <c r="G50" s="93"/>
      <c r="H50" s="93"/>
      <c r="I50" s="93"/>
      <c r="J50" s="93"/>
    </row>
    <row r="51" spans="2:10">
      <c r="B51" s="17" t="s">
        <v>234</v>
      </c>
      <c r="C51" s="108">
        <v>13.746</v>
      </c>
      <c r="D51" s="108"/>
      <c r="E51" s="108">
        <v>3.2160000000000002</v>
      </c>
      <c r="F51" s="108"/>
      <c r="G51" s="93"/>
      <c r="H51" s="93"/>
      <c r="I51" s="93"/>
      <c r="J51" s="93"/>
    </row>
    <row r="52" spans="2:10">
      <c r="B52" s="9" t="s">
        <v>236</v>
      </c>
      <c r="C52" s="109"/>
      <c r="D52" s="110"/>
      <c r="E52" s="109"/>
      <c r="F52" s="110"/>
      <c r="G52" s="93"/>
      <c r="H52" s="93"/>
      <c r="I52" s="93"/>
      <c r="J52" s="93"/>
    </row>
    <row r="53" spans="2:10">
      <c r="B53" s="12" t="s">
        <v>18</v>
      </c>
      <c r="C53" s="109"/>
      <c r="D53" s="110"/>
      <c r="E53" s="109"/>
      <c r="F53" s="110"/>
      <c r="G53" s="93"/>
      <c r="H53" s="93"/>
      <c r="I53" s="93"/>
      <c r="J53" s="93"/>
    </row>
    <row r="54" spans="2:10">
      <c r="B54" s="17" t="s">
        <v>236</v>
      </c>
      <c r="C54" s="109">
        <v>19142522.02</v>
      </c>
      <c r="D54" s="110"/>
      <c r="E54" s="109">
        <v>19616063.237</v>
      </c>
      <c r="F54" s="110"/>
      <c r="G54" s="93"/>
      <c r="H54" s="93"/>
      <c r="I54" s="93"/>
      <c r="J54" s="93"/>
    </row>
    <row r="55" spans="2:10">
      <c r="B55" s="12" t="s">
        <v>24</v>
      </c>
      <c r="C55" s="109"/>
      <c r="D55" s="110"/>
      <c r="E55" s="109"/>
      <c r="F55" s="110"/>
      <c r="G55" s="93"/>
      <c r="H55" s="93"/>
      <c r="I55" s="93"/>
      <c r="J55" s="93"/>
    </row>
    <row r="56" spans="2:10">
      <c r="B56" s="17" t="s">
        <v>236</v>
      </c>
      <c r="C56" s="109">
        <v>42926.142</v>
      </c>
      <c r="D56" s="110"/>
      <c r="E56" s="109">
        <v>31840.6</v>
      </c>
      <c r="F56" s="110"/>
      <c r="G56" s="93"/>
      <c r="H56" s="93"/>
      <c r="I56" s="93"/>
      <c r="J56" s="93"/>
    </row>
    <row r="57" spans="2:10">
      <c r="B57" s="12" t="s">
        <v>49</v>
      </c>
      <c r="C57" s="109"/>
      <c r="D57" s="110"/>
      <c r="E57" s="109"/>
      <c r="F57" s="110"/>
      <c r="G57" s="93"/>
      <c r="H57" s="93"/>
      <c r="I57" s="93"/>
      <c r="J57" s="93"/>
    </row>
    <row r="58" spans="2:10">
      <c r="B58" s="17" t="s">
        <v>236</v>
      </c>
      <c r="C58" s="109">
        <v>13.746</v>
      </c>
      <c r="D58" s="110"/>
      <c r="E58" s="109">
        <v>3.2160000000000002</v>
      </c>
      <c r="F58" s="110"/>
      <c r="G58" s="93"/>
      <c r="H58" s="93"/>
      <c r="I58" s="93"/>
      <c r="J58" s="93"/>
    </row>
    <row r="59" spans="2:10" ht="24">
      <c r="B59" s="24" t="s">
        <v>237</v>
      </c>
      <c r="C59" s="111"/>
      <c r="D59" s="111"/>
      <c r="E59" s="111"/>
      <c r="F59" s="111"/>
      <c r="G59" s="93"/>
      <c r="H59" s="93"/>
      <c r="I59" s="93"/>
      <c r="J59" s="93"/>
    </row>
    <row r="60" spans="2:10" ht="24">
      <c r="B60" s="25" t="s">
        <v>238</v>
      </c>
      <c r="C60" s="111"/>
      <c r="D60" s="111"/>
      <c r="E60" s="111"/>
      <c r="F60" s="111"/>
      <c r="G60" s="111"/>
      <c r="H60" s="111"/>
      <c r="I60" s="111"/>
      <c r="J60" s="111"/>
    </row>
    <row r="61" spans="2:10">
      <c r="B61" s="26" t="s">
        <v>18</v>
      </c>
      <c r="C61" s="112">
        <v>19.22</v>
      </c>
      <c r="D61" s="112"/>
      <c r="E61" s="112">
        <v>17.89</v>
      </c>
      <c r="F61" s="112"/>
      <c r="G61" s="93"/>
      <c r="H61" s="93"/>
      <c r="I61" s="93"/>
      <c r="J61" s="93"/>
    </row>
    <row r="62" spans="2:10">
      <c r="B62" s="26" t="s">
        <v>45</v>
      </c>
      <c r="C62" s="112">
        <v>100</v>
      </c>
      <c r="D62" s="112"/>
      <c r="E62" s="112">
        <v>100</v>
      </c>
      <c r="F62" s="112"/>
      <c r="G62" s="93"/>
      <c r="H62" s="93"/>
      <c r="I62" s="93"/>
      <c r="J62" s="93"/>
    </row>
    <row r="63" spans="2:10">
      <c r="B63" s="26" t="s">
        <v>23</v>
      </c>
      <c r="C63" s="112">
        <v>100</v>
      </c>
      <c r="D63" s="112"/>
      <c r="E63" s="112">
        <v>100</v>
      </c>
      <c r="F63" s="112"/>
      <c r="G63" s="93"/>
      <c r="H63" s="93"/>
      <c r="I63" s="93"/>
      <c r="J63" s="93"/>
    </row>
    <row r="64" spans="2:10">
      <c r="B64" s="26" t="s">
        <v>44</v>
      </c>
      <c r="C64" s="112">
        <v>100</v>
      </c>
      <c r="D64" s="112"/>
      <c r="E64" s="112">
        <v>100</v>
      </c>
      <c r="F64" s="112"/>
      <c r="G64" s="93"/>
      <c r="H64" s="93"/>
      <c r="I64" s="93"/>
      <c r="J64" s="93"/>
    </row>
    <row r="65" spans="2:10">
      <c r="B65" s="26" t="s">
        <v>24</v>
      </c>
      <c r="C65" s="112">
        <v>97.1</v>
      </c>
      <c r="D65" s="112"/>
      <c r="E65" s="112">
        <v>90.4</v>
      </c>
      <c r="F65" s="112"/>
      <c r="G65" s="93"/>
      <c r="H65" s="93"/>
      <c r="I65" s="93"/>
      <c r="J65" s="93"/>
    </row>
    <row r="66" spans="2:10">
      <c r="B66" s="26" t="s">
        <v>46</v>
      </c>
      <c r="C66" s="112">
        <v>100</v>
      </c>
      <c r="D66" s="112"/>
      <c r="E66" s="112">
        <v>100</v>
      </c>
      <c r="F66" s="112"/>
      <c r="G66" s="93"/>
      <c r="H66" s="93"/>
      <c r="I66" s="93"/>
      <c r="J66" s="93"/>
    </row>
    <row r="67" spans="2:10">
      <c r="B67" s="26" t="s">
        <v>47</v>
      </c>
      <c r="C67" s="112">
        <v>100</v>
      </c>
      <c r="D67" s="112"/>
      <c r="E67" s="112">
        <v>100</v>
      </c>
      <c r="F67" s="112"/>
      <c r="G67" s="93"/>
      <c r="H67" s="93"/>
      <c r="I67" s="93"/>
      <c r="J67" s="93"/>
    </row>
    <row r="68" spans="2:10">
      <c r="B68" s="26" t="s">
        <v>48</v>
      </c>
      <c r="C68" s="112">
        <v>100</v>
      </c>
      <c r="D68" s="112"/>
      <c r="E68" s="112">
        <v>100</v>
      </c>
      <c r="F68" s="112"/>
      <c r="G68" s="93"/>
      <c r="H68" s="93"/>
      <c r="I68" s="93"/>
      <c r="J68" s="93"/>
    </row>
    <row r="69" spans="2:10">
      <c r="B69" s="26" t="s">
        <v>49</v>
      </c>
      <c r="C69" s="112">
        <v>105.3</v>
      </c>
      <c r="D69" s="112"/>
      <c r="E69" s="112">
        <v>100</v>
      </c>
      <c r="F69" s="112"/>
      <c r="G69" s="93"/>
      <c r="H69" s="93"/>
      <c r="I69" s="93"/>
      <c r="J69" s="93"/>
    </row>
    <row r="70" spans="2:10" ht="24">
      <c r="B70" s="25" t="s">
        <v>239</v>
      </c>
      <c r="C70" s="111"/>
      <c r="D70" s="111"/>
      <c r="E70" s="111"/>
      <c r="F70" s="111"/>
      <c r="G70" s="111"/>
      <c r="H70" s="111"/>
      <c r="I70" s="111"/>
      <c r="J70" s="111"/>
    </row>
    <row r="71" spans="2:10">
      <c r="B71" s="26" t="s">
        <v>18</v>
      </c>
      <c r="C71" s="112">
        <v>19.66</v>
      </c>
      <c r="D71" s="112"/>
      <c r="E71" s="112">
        <v>19.22</v>
      </c>
      <c r="F71" s="112"/>
      <c r="G71" s="93"/>
      <c r="H71" s="93"/>
      <c r="I71" s="93"/>
      <c r="J71" s="93"/>
    </row>
    <row r="72" spans="2:10">
      <c r="B72" s="26" t="s">
        <v>45</v>
      </c>
      <c r="C72" s="112">
        <v>100</v>
      </c>
      <c r="D72" s="112"/>
      <c r="E72" s="112">
        <v>100</v>
      </c>
      <c r="F72" s="112"/>
      <c r="G72" s="93"/>
      <c r="H72" s="93"/>
      <c r="I72" s="93"/>
      <c r="J72" s="93"/>
    </row>
    <row r="73" spans="2:10">
      <c r="B73" s="26" t="s">
        <v>23</v>
      </c>
      <c r="C73" s="112">
        <v>100</v>
      </c>
      <c r="D73" s="112"/>
      <c r="E73" s="112">
        <v>100</v>
      </c>
      <c r="F73" s="112"/>
      <c r="G73" s="93"/>
      <c r="H73" s="93"/>
      <c r="I73" s="93"/>
      <c r="J73" s="93"/>
    </row>
    <row r="74" spans="2:10">
      <c r="B74" s="26" t="s">
        <v>44</v>
      </c>
      <c r="C74" s="112">
        <v>100</v>
      </c>
      <c r="D74" s="112"/>
      <c r="E74" s="112">
        <v>100</v>
      </c>
      <c r="F74" s="112"/>
      <c r="G74" s="93"/>
      <c r="H74" s="93"/>
      <c r="I74" s="93"/>
      <c r="J74" s="93"/>
    </row>
    <row r="75" spans="2:10">
      <c r="B75" s="26" t="s">
        <v>24</v>
      </c>
      <c r="C75" s="112">
        <v>99.38</v>
      </c>
      <c r="D75" s="112"/>
      <c r="E75" s="112">
        <v>97.1</v>
      </c>
      <c r="F75" s="112"/>
      <c r="G75" s="93"/>
      <c r="H75" s="93"/>
      <c r="I75" s="93"/>
      <c r="J75" s="93"/>
    </row>
    <row r="76" spans="2:10">
      <c r="B76" s="26" t="s">
        <v>46</v>
      </c>
      <c r="C76" s="112">
        <v>100</v>
      </c>
      <c r="D76" s="112"/>
      <c r="E76" s="112">
        <v>100</v>
      </c>
      <c r="F76" s="112"/>
      <c r="G76" s="93"/>
      <c r="H76" s="93"/>
      <c r="I76" s="93"/>
      <c r="J76" s="93"/>
    </row>
    <row r="77" spans="2:10">
      <c r="B77" s="26" t="s">
        <v>47</v>
      </c>
      <c r="C77" s="112">
        <v>100</v>
      </c>
      <c r="D77" s="112"/>
      <c r="E77" s="112">
        <v>100</v>
      </c>
      <c r="F77" s="112"/>
      <c r="G77" s="93"/>
      <c r="H77" s="93"/>
      <c r="I77" s="93"/>
      <c r="J77" s="93"/>
    </row>
    <row r="78" spans="2:10">
      <c r="B78" s="26" t="s">
        <v>48</v>
      </c>
      <c r="C78" s="112">
        <v>100</v>
      </c>
      <c r="D78" s="112"/>
      <c r="E78" s="112">
        <v>100</v>
      </c>
      <c r="F78" s="112"/>
      <c r="G78" s="93"/>
      <c r="H78" s="93"/>
      <c r="I78" s="93"/>
      <c r="J78" s="93"/>
    </row>
    <row r="79" spans="2:10">
      <c r="B79" s="26" t="s">
        <v>49</v>
      </c>
      <c r="C79" s="112">
        <v>109.25</v>
      </c>
      <c r="D79" s="112"/>
      <c r="E79" s="112">
        <v>105.3</v>
      </c>
      <c r="F79" s="112"/>
      <c r="G79" s="93"/>
      <c r="H79" s="93"/>
      <c r="I79" s="93"/>
      <c r="J79" s="93"/>
    </row>
    <row r="80" spans="2:10" ht="24">
      <c r="B80" s="25" t="s">
        <v>240</v>
      </c>
      <c r="C80" s="111"/>
      <c r="D80" s="111"/>
      <c r="E80" s="111"/>
      <c r="F80" s="111"/>
      <c r="G80" s="111"/>
      <c r="H80" s="111"/>
      <c r="I80" s="111"/>
      <c r="J80" s="111"/>
    </row>
    <row r="81" spans="2:10">
      <c r="B81" s="26" t="s">
        <v>18</v>
      </c>
      <c r="C81" s="113">
        <v>2.29</v>
      </c>
      <c r="D81" s="113"/>
      <c r="E81" s="113">
        <v>7.43</v>
      </c>
      <c r="F81" s="113"/>
      <c r="G81" s="93"/>
      <c r="H81" s="93"/>
      <c r="I81" s="93"/>
      <c r="J81" s="93"/>
    </row>
    <row r="82" spans="2:10">
      <c r="B82" s="26" t="s">
        <v>45</v>
      </c>
      <c r="C82" s="113">
        <v>0</v>
      </c>
      <c r="D82" s="113"/>
      <c r="E82" s="113">
        <v>0</v>
      </c>
      <c r="F82" s="113"/>
      <c r="G82" s="93"/>
      <c r="H82" s="93"/>
      <c r="I82" s="93"/>
      <c r="J82" s="93"/>
    </row>
    <row r="83" spans="2:10">
      <c r="B83" s="26" t="s">
        <v>23</v>
      </c>
      <c r="C83" s="113">
        <v>0</v>
      </c>
      <c r="D83" s="113"/>
      <c r="E83" s="113">
        <v>0</v>
      </c>
      <c r="F83" s="113"/>
      <c r="G83" s="93"/>
      <c r="H83" s="93"/>
      <c r="I83" s="93"/>
      <c r="J83" s="93"/>
    </row>
    <row r="84" spans="2:10">
      <c r="B84" s="26" t="s">
        <v>44</v>
      </c>
      <c r="C84" s="113">
        <v>0</v>
      </c>
      <c r="D84" s="113"/>
      <c r="E84" s="113">
        <v>0</v>
      </c>
      <c r="F84" s="113"/>
      <c r="G84" s="93"/>
      <c r="H84" s="93"/>
      <c r="I84" s="93"/>
      <c r="J84" s="93"/>
    </row>
    <row r="85" spans="2:10">
      <c r="B85" s="26" t="s">
        <v>24</v>
      </c>
      <c r="C85" s="113">
        <v>2.35</v>
      </c>
      <c r="D85" s="113"/>
      <c r="E85" s="113">
        <v>7.41</v>
      </c>
      <c r="F85" s="113"/>
      <c r="G85" s="93"/>
      <c r="H85" s="93"/>
      <c r="I85" s="93"/>
      <c r="J85" s="93"/>
    </row>
    <row r="86" spans="2:10">
      <c r="B86" s="26" t="s">
        <v>46</v>
      </c>
      <c r="C86" s="113">
        <v>0</v>
      </c>
      <c r="D86" s="113"/>
      <c r="E86" s="113">
        <v>0</v>
      </c>
      <c r="F86" s="113"/>
      <c r="G86" s="93"/>
      <c r="H86" s="93"/>
      <c r="I86" s="93"/>
      <c r="J86" s="93"/>
    </row>
    <row r="87" spans="2:10">
      <c r="B87" s="26" t="s">
        <v>47</v>
      </c>
      <c r="C87" s="113">
        <v>0</v>
      </c>
      <c r="D87" s="113"/>
      <c r="E87" s="113">
        <v>0</v>
      </c>
      <c r="F87" s="113"/>
      <c r="G87" s="93"/>
      <c r="H87" s="93"/>
      <c r="I87" s="93"/>
      <c r="J87" s="93"/>
    </row>
    <row r="88" spans="2:10">
      <c r="B88" s="26" t="s">
        <v>48</v>
      </c>
      <c r="C88" s="113">
        <v>0</v>
      </c>
      <c r="D88" s="113"/>
      <c r="E88" s="113">
        <v>0</v>
      </c>
      <c r="F88" s="113"/>
      <c r="G88" s="93"/>
      <c r="H88" s="93"/>
      <c r="I88" s="93"/>
      <c r="J88" s="93"/>
    </row>
    <row r="89" spans="2:10">
      <c r="B89" s="26" t="s">
        <v>49</v>
      </c>
      <c r="C89" s="113">
        <v>3.75</v>
      </c>
      <c r="D89" s="113"/>
      <c r="E89" s="113">
        <v>5.3</v>
      </c>
      <c r="F89" s="113"/>
      <c r="G89" s="93"/>
      <c r="H89" s="93"/>
      <c r="I89" s="93"/>
      <c r="J89" s="93"/>
    </row>
    <row r="90" spans="2:10" ht="24">
      <c r="B90" s="25" t="s">
        <v>241</v>
      </c>
      <c r="C90" s="111"/>
      <c r="D90" s="111"/>
      <c r="E90" s="111"/>
      <c r="F90" s="111"/>
      <c r="G90" s="111"/>
      <c r="H90" s="111"/>
      <c r="I90" s="111"/>
      <c r="J90" s="111"/>
    </row>
    <row r="91" spans="2:10">
      <c r="B91" s="26" t="s">
        <v>18</v>
      </c>
      <c r="C91" s="46">
        <v>18.95</v>
      </c>
      <c r="D91" s="87">
        <v>45398</v>
      </c>
      <c r="E91" s="46">
        <v>17.809999999999999</v>
      </c>
      <c r="F91" s="87">
        <v>45218</v>
      </c>
    </row>
    <row r="92" spans="2:10">
      <c r="B92" s="26" t="s">
        <v>45</v>
      </c>
      <c r="C92" s="46">
        <v>100</v>
      </c>
      <c r="D92" s="87">
        <v>45293</v>
      </c>
      <c r="E92" s="46">
        <v>100</v>
      </c>
      <c r="F92" s="87">
        <v>44928</v>
      </c>
    </row>
    <row r="93" spans="2:10">
      <c r="B93" s="26" t="s">
        <v>23</v>
      </c>
      <c r="C93" s="46">
        <v>100</v>
      </c>
      <c r="D93" s="87">
        <v>45293</v>
      </c>
      <c r="E93" s="46">
        <v>100</v>
      </c>
      <c r="F93" s="87">
        <v>44928</v>
      </c>
    </row>
    <row r="94" spans="2:10">
      <c r="B94" s="26" t="s">
        <v>44</v>
      </c>
      <c r="C94" s="46">
        <v>100</v>
      </c>
      <c r="D94" s="87">
        <v>45293</v>
      </c>
      <c r="E94" s="46">
        <v>100</v>
      </c>
      <c r="F94" s="87">
        <v>44928</v>
      </c>
    </row>
    <row r="95" spans="2:10">
      <c r="B95" s="26" t="s">
        <v>24</v>
      </c>
      <c r="C95" s="46">
        <v>95.77</v>
      </c>
      <c r="D95" s="87">
        <v>45398</v>
      </c>
      <c r="E95" s="46">
        <v>90.02</v>
      </c>
      <c r="F95" s="87">
        <v>45218</v>
      </c>
    </row>
    <row r="96" spans="2:10">
      <c r="B96" s="26" t="s">
        <v>46</v>
      </c>
      <c r="C96" s="46">
        <v>100</v>
      </c>
      <c r="D96" s="87">
        <v>45293</v>
      </c>
      <c r="E96" s="46">
        <v>100</v>
      </c>
      <c r="F96" s="87">
        <v>44928</v>
      </c>
    </row>
    <row r="97" spans="2:10">
      <c r="B97" s="26" t="s">
        <v>47</v>
      </c>
      <c r="C97" s="46">
        <v>100</v>
      </c>
      <c r="D97" s="87">
        <v>45293</v>
      </c>
      <c r="E97" s="46">
        <v>100</v>
      </c>
      <c r="F97" s="87">
        <v>44928</v>
      </c>
    </row>
    <row r="98" spans="2:10">
      <c r="B98" s="26" t="s">
        <v>48</v>
      </c>
      <c r="C98" s="46">
        <v>100</v>
      </c>
      <c r="D98" s="87">
        <v>45293</v>
      </c>
      <c r="E98" s="46">
        <v>100</v>
      </c>
      <c r="F98" s="87">
        <v>44928</v>
      </c>
    </row>
    <row r="99" spans="2:10">
      <c r="B99" s="26" t="s">
        <v>49</v>
      </c>
      <c r="C99" s="46">
        <v>104.38</v>
      </c>
      <c r="D99" s="87">
        <v>45296</v>
      </c>
      <c r="E99" s="46">
        <v>97.17</v>
      </c>
      <c r="F99" s="87">
        <v>45218</v>
      </c>
    </row>
    <row r="100" spans="2:10" ht="24">
      <c r="B100" s="25" t="s">
        <v>242</v>
      </c>
      <c r="C100" s="46"/>
      <c r="D100" s="45"/>
      <c r="E100" s="46"/>
      <c r="F100" s="45"/>
      <c r="G100" s="46"/>
      <c r="H100" s="45"/>
      <c r="I100" s="46"/>
      <c r="J100" s="45"/>
    </row>
    <row r="101" spans="2:10">
      <c r="B101" s="26" t="s">
        <v>18</v>
      </c>
      <c r="C101" s="46">
        <v>20.23</v>
      </c>
      <c r="D101" s="87">
        <v>45552</v>
      </c>
      <c r="E101" s="46">
        <v>19.22</v>
      </c>
      <c r="F101" s="87">
        <v>45288</v>
      </c>
    </row>
    <row r="102" spans="2:10">
      <c r="B102" s="26" t="s">
        <v>45</v>
      </c>
      <c r="C102" s="46">
        <v>100</v>
      </c>
      <c r="D102" s="87">
        <v>45293</v>
      </c>
      <c r="E102" s="46">
        <v>100</v>
      </c>
      <c r="F102" s="87">
        <v>44928</v>
      </c>
    </row>
    <row r="103" spans="2:10">
      <c r="B103" s="26" t="s">
        <v>23</v>
      </c>
      <c r="C103" s="46">
        <v>100</v>
      </c>
      <c r="D103" s="87">
        <v>45293</v>
      </c>
      <c r="E103" s="46">
        <v>100</v>
      </c>
      <c r="F103" s="87">
        <v>44928</v>
      </c>
    </row>
    <row r="104" spans="2:10">
      <c r="B104" s="26" t="s">
        <v>44</v>
      </c>
      <c r="C104" s="46">
        <v>100</v>
      </c>
      <c r="D104" s="87">
        <v>45293</v>
      </c>
      <c r="E104" s="46">
        <v>100</v>
      </c>
      <c r="F104" s="87">
        <v>44928</v>
      </c>
    </row>
    <row r="105" spans="2:10">
      <c r="B105" s="26" t="s">
        <v>24</v>
      </c>
      <c r="C105" s="46">
        <v>102.22</v>
      </c>
      <c r="D105" s="87">
        <v>45552</v>
      </c>
      <c r="E105" s="46">
        <v>97.11</v>
      </c>
      <c r="F105" s="87">
        <v>45288</v>
      </c>
    </row>
    <row r="106" spans="2:10">
      <c r="B106" s="26" t="s">
        <v>46</v>
      </c>
      <c r="C106" s="46">
        <v>100</v>
      </c>
      <c r="D106" s="87">
        <v>45293</v>
      </c>
      <c r="E106" s="46">
        <v>100</v>
      </c>
      <c r="F106" s="87">
        <v>44928</v>
      </c>
    </row>
    <row r="107" spans="2:10">
      <c r="B107" s="26" t="s">
        <v>47</v>
      </c>
      <c r="C107" s="46">
        <v>100</v>
      </c>
      <c r="D107" s="87">
        <v>45293</v>
      </c>
      <c r="E107" s="46">
        <v>100</v>
      </c>
      <c r="F107" s="87">
        <v>44928</v>
      </c>
    </row>
    <row r="108" spans="2:10">
      <c r="B108" s="26" t="s">
        <v>48</v>
      </c>
      <c r="C108" s="46">
        <v>100</v>
      </c>
      <c r="D108" s="87">
        <v>45293</v>
      </c>
      <c r="E108" s="46">
        <v>100</v>
      </c>
      <c r="F108" s="87">
        <v>44928</v>
      </c>
    </row>
    <row r="109" spans="2:10">
      <c r="B109" s="26" t="s">
        <v>49</v>
      </c>
      <c r="C109" s="46">
        <v>112.15</v>
      </c>
      <c r="D109" s="87">
        <v>45552</v>
      </c>
      <c r="E109" s="46">
        <v>105.3</v>
      </c>
      <c r="F109" s="87">
        <v>45288</v>
      </c>
    </row>
    <row r="110" spans="2:10" ht="24">
      <c r="B110" s="25" t="s">
        <v>243</v>
      </c>
      <c r="C110" s="46"/>
      <c r="D110" s="45"/>
      <c r="E110" s="46"/>
      <c r="F110" s="45"/>
      <c r="G110" s="46"/>
      <c r="H110" s="45"/>
      <c r="I110" s="46"/>
      <c r="J110" s="45"/>
    </row>
    <row r="111" spans="2:10">
      <c r="B111" s="26" t="s">
        <v>18</v>
      </c>
      <c r="C111" s="46">
        <v>19.649999999999999</v>
      </c>
      <c r="D111" s="87">
        <v>45656</v>
      </c>
      <c r="E111" s="46">
        <v>19.22</v>
      </c>
      <c r="F111" s="87">
        <v>45289</v>
      </c>
    </row>
    <row r="112" spans="2:10">
      <c r="B112" s="26" t="s">
        <v>45</v>
      </c>
      <c r="C112" s="46">
        <v>100</v>
      </c>
      <c r="D112" s="87">
        <v>45656</v>
      </c>
      <c r="E112" s="46">
        <v>100</v>
      </c>
      <c r="F112" s="87">
        <v>45289</v>
      </c>
    </row>
    <row r="113" spans="2:10">
      <c r="B113" s="26" t="s">
        <v>23</v>
      </c>
      <c r="C113" s="46">
        <v>100</v>
      </c>
      <c r="D113" s="87">
        <v>45656</v>
      </c>
      <c r="E113" s="46">
        <v>100</v>
      </c>
      <c r="F113" s="87">
        <v>45289</v>
      </c>
    </row>
    <row r="114" spans="2:10">
      <c r="B114" s="26" t="s">
        <v>44</v>
      </c>
      <c r="C114" s="46">
        <v>100</v>
      </c>
      <c r="D114" s="87">
        <v>45656</v>
      </c>
      <c r="E114" s="46">
        <v>100</v>
      </c>
      <c r="F114" s="87">
        <v>45289</v>
      </c>
    </row>
    <row r="115" spans="2:10">
      <c r="B115" s="26" t="s">
        <v>24</v>
      </c>
      <c r="C115" s="46">
        <v>99.31</v>
      </c>
      <c r="D115" s="87">
        <v>45656</v>
      </c>
      <c r="E115" s="46">
        <v>97.11</v>
      </c>
      <c r="F115" s="87">
        <v>45289</v>
      </c>
    </row>
    <row r="116" spans="2:10">
      <c r="B116" s="26" t="s">
        <v>46</v>
      </c>
      <c r="C116" s="46">
        <v>100</v>
      </c>
      <c r="D116" s="87">
        <v>45656</v>
      </c>
      <c r="E116" s="46">
        <v>100</v>
      </c>
      <c r="F116" s="87">
        <v>45289</v>
      </c>
    </row>
    <row r="117" spans="2:10">
      <c r="B117" s="26" t="s">
        <v>47</v>
      </c>
      <c r="C117" s="46">
        <v>100</v>
      </c>
      <c r="D117" s="87">
        <v>45656</v>
      </c>
      <c r="E117" s="46">
        <v>100</v>
      </c>
      <c r="F117" s="87">
        <v>45289</v>
      </c>
    </row>
    <row r="118" spans="2:10">
      <c r="B118" s="26" t="s">
        <v>48</v>
      </c>
      <c r="C118" s="46">
        <v>100</v>
      </c>
      <c r="D118" s="87">
        <v>45656</v>
      </c>
      <c r="E118" s="46">
        <v>100</v>
      </c>
      <c r="F118" s="87">
        <v>45289</v>
      </c>
    </row>
    <row r="119" spans="2:10">
      <c r="B119" s="26" t="s">
        <v>49</v>
      </c>
      <c r="C119" s="46">
        <v>109.18</v>
      </c>
      <c r="D119" s="87">
        <v>45656</v>
      </c>
      <c r="E119" s="46">
        <v>105.3</v>
      </c>
      <c r="F119" s="87">
        <v>45289</v>
      </c>
    </row>
    <row r="120" spans="2:10" ht="24">
      <c r="B120" s="27" t="s">
        <v>244</v>
      </c>
      <c r="C120" s="114">
        <v>1.91</v>
      </c>
      <c r="D120" s="114"/>
      <c r="E120" s="114">
        <v>2.11</v>
      </c>
      <c r="F120" s="114"/>
      <c r="G120" s="93"/>
      <c r="H120" s="93"/>
      <c r="I120" s="93"/>
      <c r="J120" s="93"/>
    </row>
    <row r="121" spans="2:10">
      <c r="B121" s="28" t="s">
        <v>86</v>
      </c>
      <c r="C121" s="113">
        <v>1.67</v>
      </c>
      <c r="D121" s="113"/>
      <c r="E121" s="113">
        <v>1.8</v>
      </c>
      <c r="F121" s="113"/>
      <c r="G121" s="93"/>
      <c r="H121" s="93"/>
      <c r="I121" s="93"/>
      <c r="J121" s="93"/>
    </row>
    <row r="122" spans="2:10">
      <c r="B122" s="29" t="s">
        <v>89</v>
      </c>
      <c r="C122" s="113" t="s">
        <v>0</v>
      </c>
      <c r="D122" s="113"/>
      <c r="E122" s="113" t="s">
        <v>0</v>
      </c>
      <c r="F122" s="113"/>
      <c r="G122" s="93"/>
      <c r="H122" s="93"/>
      <c r="I122" s="93"/>
      <c r="J122" s="93"/>
    </row>
    <row r="123" spans="2:10">
      <c r="B123" s="29" t="s">
        <v>7</v>
      </c>
      <c r="C123" s="113">
        <v>0.08</v>
      </c>
      <c r="D123" s="113"/>
      <c r="E123" s="113">
        <v>7.0000000000000007E-2</v>
      </c>
      <c r="F123" s="113"/>
      <c r="G123" s="93"/>
      <c r="H123" s="93"/>
      <c r="I123" s="93"/>
      <c r="J123" s="93"/>
    </row>
    <row r="124" spans="2:10">
      <c r="B124" s="29" t="s">
        <v>74</v>
      </c>
      <c r="C124" s="113">
        <v>0.12</v>
      </c>
      <c r="D124" s="113"/>
      <c r="E124" s="113">
        <v>0.13</v>
      </c>
      <c r="F124" s="113"/>
      <c r="G124" s="93"/>
      <c r="H124" s="93"/>
      <c r="I124" s="93"/>
      <c r="J124" s="93"/>
    </row>
    <row r="125" spans="2:10">
      <c r="B125" s="29" t="s">
        <v>90</v>
      </c>
      <c r="C125" s="113" t="s">
        <v>0</v>
      </c>
      <c r="D125" s="113"/>
      <c r="E125" s="113" t="s">
        <v>0</v>
      </c>
      <c r="F125" s="113"/>
      <c r="G125" s="93"/>
      <c r="H125" s="93"/>
      <c r="I125" s="93"/>
      <c r="J125" s="93"/>
    </row>
    <row r="126" spans="2:10">
      <c r="B126" s="29" t="s">
        <v>91</v>
      </c>
      <c r="C126" s="113" t="s">
        <v>0</v>
      </c>
      <c r="D126" s="113"/>
      <c r="E126" s="113" t="s">
        <v>0</v>
      </c>
      <c r="F126" s="113"/>
      <c r="G126" s="93"/>
      <c r="H126" s="93"/>
      <c r="I126" s="93"/>
      <c r="J126" s="93"/>
    </row>
    <row r="127" spans="2:10" s="4" customFormat="1" ht="12">
      <c r="B127" s="103"/>
      <c r="C127" s="103"/>
      <c r="D127" s="103"/>
      <c r="E127" s="103"/>
      <c r="F127" s="103"/>
    </row>
    <row r="128" spans="2:10" s="4" customFormat="1" ht="6" customHeight="1">
      <c r="B128" s="102"/>
      <c r="C128" s="102"/>
      <c r="D128" s="102"/>
      <c r="E128" s="102"/>
      <c r="F128" s="102"/>
    </row>
    <row r="129" ht="7.5" customHeight="1"/>
  </sheetData>
  <mergeCells count="370">
    <mergeCell ref="C124:D124"/>
    <mergeCell ref="E124:F124"/>
    <mergeCell ref="G124:H124"/>
    <mergeCell ref="I124:J124"/>
    <mergeCell ref="C125:D125"/>
    <mergeCell ref="E125:F125"/>
    <mergeCell ref="G125:H125"/>
    <mergeCell ref="I125:J125"/>
    <mergeCell ref="C126:D126"/>
    <mergeCell ref="E126:F126"/>
    <mergeCell ref="G126:H126"/>
    <mergeCell ref="I126:J126"/>
    <mergeCell ref="C121:D121"/>
    <mergeCell ref="E121:F121"/>
    <mergeCell ref="G121:H121"/>
    <mergeCell ref="I121:J121"/>
    <mergeCell ref="C122:D122"/>
    <mergeCell ref="E122:F122"/>
    <mergeCell ref="G122:H122"/>
    <mergeCell ref="I122:J122"/>
    <mergeCell ref="C123:D123"/>
    <mergeCell ref="E123:F123"/>
    <mergeCell ref="G123:H123"/>
    <mergeCell ref="I123:J123"/>
    <mergeCell ref="C89:D89"/>
    <mergeCell ref="E89:F89"/>
    <mergeCell ref="G89:H89"/>
    <mergeCell ref="I89:J89"/>
    <mergeCell ref="C90:D90"/>
    <mergeCell ref="E90:F90"/>
    <mergeCell ref="G90:H90"/>
    <mergeCell ref="I90:J90"/>
    <mergeCell ref="C120:D120"/>
    <mergeCell ref="E120:F120"/>
    <mergeCell ref="G120:H120"/>
    <mergeCell ref="I120:J120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B3:E3"/>
    <mergeCell ref="C6:F6"/>
    <mergeCell ref="B128:F128"/>
    <mergeCell ref="B127:F127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conditionalFormatting sqref="C6:J6 C8:J12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Obligacji Wysokojakościowych   (subfundusz w Pekao Funduszy Globalnych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38SB</cp:keywords>
  <cp:lastModifiedBy>Czumaj Zbigniew</cp:lastModifiedBy>
  <cp:lastPrinted>2024-02-14T19:49:23Z</cp:lastPrinted>
  <dcterms:created xsi:type="dcterms:W3CDTF">2009-09-25T10:53:11Z</dcterms:created>
  <dcterms:modified xsi:type="dcterms:W3CDTF">2025-04-08T12:17:09Z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