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08621128-73D3-4A24-96C3-09A059AD82B0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rachunek_wyniku!$A$1:$G$53</definedName>
    <definedName name="_xlnm.Print_Area" localSheetId="1">tabela_glowna!$A$2:$G$29</definedName>
    <definedName name="_xlnm.Print_Area" localSheetId="3">tabele_dodatkowe!$A$1:$L$35</definedName>
    <definedName name="_xlnm.Print_Area" localSheetId="2">tabele_uzupelniajace!$A$1:$Q$118</definedName>
    <definedName name="_xlnm.Print_Area" localSheetId="6">zestawienie_zmian!$A$1:$K$127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<sst xmlns="http://schemas.openxmlformats.org/spreadsheetml/2006/main" count="713" uniqueCount="292">
  <si>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</si>
  <si>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</si>
  <si>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</si>
  <si>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</si>
  <si>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</si>
  <si>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</si>
  <si>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</si>
  <si>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</si>
  <si>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</si>
  <si>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</si>
  <si>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</si>
  <si>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</si>
  <si>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</si>
  <si>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</si>
  <si>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</si>
  <si>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</si>
  <si>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</si>
  <si>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</si>
  <si>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</si>
  <si>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</si>
  <si>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</si>
  <si>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</si>
  <si>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</si>
  <si>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</si>
  <si>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</si>
  <si>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</si>
  <si>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</si>
  <si>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</si>
  <si>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</si>
  <si>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</si>
  <si>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</si>
  <si>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</si>
  <si>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</si>
  <si>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</si>
  <si>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</si>
  <si>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</si>
  <si>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</si>
  <si>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</si>
  <si>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</si>
  <si>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</si>
  <si>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</si>
  <si>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</si>
  <si>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</si>
  <si>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</si>
  <si>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</si>
  <si>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</si>
  <si>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</si>
  <si>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</si>
  <si>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</si>
  <si>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</si>
  <si>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</si>
  <si>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</si>
  <si>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</si>
  <si>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</si>
  <si>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</si>
  <si>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</si>
  <si>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</si>
  <si>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</si>
  <si>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</si>
  <si>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</si>
  <si>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</si>
  <si>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</si>
  <si>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</si>
  <si>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Analog Devices, Inc.  US0326541051</t>
  </si>
  <si>
    <t>US - NASDAQ Global Market</t>
  </si>
  <si>
    <t>Stany Zjednoczone</t>
  </si>
  <si>
    <t>Amphenol Corporation  US0320951017</t>
  </si>
  <si>
    <t>NYSE Euronext</t>
  </si>
  <si>
    <t>American Water Works Co. Inc.  US0304201033</t>
  </si>
  <si>
    <t>Equinic, Inc.  US29444U7000</t>
  </si>
  <si>
    <t>Waste Management Inc.  US94106L1098</t>
  </si>
  <si>
    <t>Xylem Inc.  US98419M1009</t>
  </si>
  <si>
    <t>Cadence Design Systems, Inc.  US1273871087</t>
  </si>
  <si>
    <t>Synopsys Inc.  US8716071076</t>
  </si>
  <si>
    <t>A.O. Smith Corporation  US8318652091</t>
  </si>
  <si>
    <t>Air Products and Chemicals Inc.  US0091581068</t>
  </si>
  <si>
    <t>Pentair PLC  IE00BLS09M33</t>
  </si>
  <si>
    <t>Irlandia</t>
  </si>
  <si>
    <t>Republic Services, Inc  US7607591002</t>
  </si>
  <si>
    <t>Littelfuse Inc.  US5370081045</t>
  </si>
  <si>
    <t>Applied Materials, Inc.  US0382221051</t>
  </si>
  <si>
    <t>Ecolab Inc.  US2788651006</t>
  </si>
  <si>
    <t>AAON Inc.  US0003602069</t>
  </si>
  <si>
    <t>Jacobs Engineering Group Inc.  US46982L1089</t>
  </si>
  <si>
    <t>Linde PLC  IE000S9YS762</t>
  </si>
  <si>
    <t>Wielka Brytania</t>
  </si>
  <si>
    <t>Sika AG  CH0418792922</t>
  </si>
  <si>
    <t>SU - SIX Swiss Exchange</t>
  </si>
  <si>
    <t>Szwajcaria</t>
  </si>
  <si>
    <t>Autodesk Inc.  US0527691069</t>
  </si>
  <si>
    <t>Bentley Systems  US08265T2087</t>
  </si>
  <si>
    <t>Geberit AG  CH0030170408</t>
  </si>
  <si>
    <t>On Semiconductor Corporation  US6821891057</t>
  </si>
  <si>
    <t>TE Connectivity Limited  IE000IVNQZ81</t>
  </si>
  <si>
    <t>Zoetis Inc.  US98978V1035</t>
  </si>
  <si>
    <t>Aptiv PLC  JE00BTDN8H13</t>
  </si>
  <si>
    <t>JERSEY</t>
  </si>
  <si>
    <t>Aktywny rynek regulowany</t>
  </si>
  <si>
    <t>Infineon Technologies AG  DE0006231004</t>
  </si>
  <si>
    <t>DE - Deutsche Börse Xetra</t>
  </si>
  <si>
    <t>Niemcy</t>
  </si>
  <si>
    <t>ASML Holding NV.  NL0010273215</t>
  </si>
  <si>
    <t>NL - NYSE Euronext Amsterdam</t>
  </si>
  <si>
    <t>Holandia</t>
  </si>
  <si>
    <t>Compagnie de Saint-Gobain  FR0000125007</t>
  </si>
  <si>
    <t>FR - Euronext Paris</t>
  </si>
  <si>
    <t>Francja</t>
  </si>
  <si>
    <t>Iberdrola S.A.  ES0144580Y14</t>
  </si>
  <si>
    <t>ES - Bolsas y Mercados Espanoles (CM)</t>
  </si>
  <si>
    <t>Hiszpania</t>
  </si>
  <si>
    <t>Aalberts N.V.  NL0000852564</t>
  </si>
  <si>
    <t>Air Liquide S.A.  FR0000120073</t>
  </si>
  <si>
    <t>Dassault Systemes  FR0014003TT8</t>
  </si>
  <si>
    <t>Legrand SA  FR0010307819</t>
  </si>
  <si>
    <t>Orsted A/S  DK0060094928</t>
  </si>
  <si>
    <t>DK - Copenhagen Stock Exchange</t>
  </si>
  <si>
    <t>Dania</t>
  </si>
  <si>
    <t>Vestas Wind Systems A/S  DK0061539921</t>
  </si>
  <si>
    <t>Waste Connections Inc.  CA94106B1013</t>
  </si>
  <si>
    <t>CA - Toronto Stock Exchange</t>
  </si>
  <si>
    <t>NIBE Industrier AB  SE0015988019</t>
  </si>
  <si>
    <t>SE - NASDAQ OMX Stockholm Stock Exchange</t>
  </si>
  <si>
    <t>Szwecja</t>
  </si>
  <si>
    <t>Aixtron SE  DE000A0WMPJ6</t>
  </si>
  <si>
    <t>SOITEC  FR0013227113</t>
  </si>
  <si>
    <t>STMicroelectronics N.V.  NL0000226223</t>
  </si>
  <si>
    <t>IT - Borsa Italiana - Milan</t>
  </si>
  <si>
    <t>Prysmian S.p.A.  IT0004176001</t>
  </si>
  <si>
    <t>Włochy</t>
  </si>
  <si>
    <t>Nienotowane na aktywnym rynku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</si>
  <si>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</si>
  <si>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</si>
  <si>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</si>
  <si>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</si>
  <si>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</si>
  <si>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</si>
  <si>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</si>
  <si>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</si>
  <si>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</si>
  <si>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</si>
  <si>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</si>
  <si>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</si>
  <si>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</si>
  <si>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</si>
  <si>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</si>
  <si>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</si>
  <si>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</si>
  <si>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</si>
  <si>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</si>
  <si>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Opłaty za zezwolenia oraz rejestracyjne</t>
  </si>
  <si>
    <t>Pozostałe</t>
  </si>
  <si>
    <t>KWITY DEPOZYTOWE</t>
  </si>
  <si>
    <t>Taiwan Semiconductor Manufacturing Company Ltd ADR (US8740391003)</t>
  </si>
  <si>
    <t>Tajwan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</si>
  <si>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</si>
  <si>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</si>
  <si>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</si>
  <si>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</si>
  <si>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</si>
  <si>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</si>
  <si>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</si>
  <si>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</si>
  <si>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</si>
  <si>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</si>
  <si>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</si>
  <si>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</si>
  <si>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</si>
  <si>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</si>
  <si>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</si>
  <si>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</si>
  <si>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</si>
  <si>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</si>
  <si>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Koszty inne z tytułu papierów wartościowych</t>
  </si>
  <si>
    <t>Koszty z tytułu dywidend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</si>
  <si>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</si>
  <si>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</si>
  <si>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</si>
  <si>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</si>
  <si>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</si>
  <si>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</si>
  <si>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</si>
  <si>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</si>
  <si>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</si>
  <si>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</si>
  <si>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</si>
  <si>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</si>
  <si>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</si>
  <si>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</si>
  <si>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</si>
  <si>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</si>
  <si>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</si>
  <si>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</si>
  <si>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</si>
  <si>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</si>
  <si>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</si>
  <si>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</si>
  <si>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</si>
  <si>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</si>
  <si>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</si>
  <si>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</si>
  <si>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</si>
  <si>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Santander Bank Polska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</si>
  <si>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</si>
  <si>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</si>
  <si>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</si>
  <si>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</si>
  <si>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</si>
  <si>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</si>
  <si>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CHF-&gt;PLN FW2407793 21.02.2025  </t>
  </si>
  <si>
    <t>Nie dotyczy</t>
  </si>
  <si>
    <t>Polska</t>
  </si>
  <si>
    <t>CHF-&gt;PLN</t>
  </si>
  <si>
    <t xml:space="preserve">Forward Waluta DKK-&gt;PLN FW2407791 21.02.2025  </t>
  </si>
  <si>
    <t>DKK-&gt;PLN</t>
  </si>
  <si>
    <t xml:space="preserve">Forward Waluta EUR-&gt;PLN FW2408250 12.03.2025  </t>
  </si>
  <si>
    <t>EUR-&gt;PLN</t>
  </si>
  <si>
    <t xml:space="preserve">Forward Waluta EUR-&gt;PLN FW2408251 12.03.2025  </t>
  </si>
  <si>
    <t>SOCIETE GENERALE PARIS</t>
  </si>
  <si>
    <t xml:space="preserve">Forward Waluta PLN-&gt;DKK FW2408583 21.02.2025  </t>
  </si>
  <si>
    <t>PLN-&gt;DKK</t>
  </si>
  <si>
    <t xml:space="preserve">Forward Waluta PLN-&gt;EUR FW2408498 12.03.2025  </t>
  </si>
  <si>
    <t>PLN-&gt;EUR</t>
  </si>
  <si>
    <t xml:space="preserve">Forward Waluta PLN-&gt;EUR FW2408499 12.03.2025  </t>
  </si>
  <si>
    <t xml:space="preserve">Forward Waluta PLN-&gt;USD FW2407568 10.01.2025  </t>
  </si>
  <si>
    <t>PLN-&gt;USD</t>
  </si>
  <si>
    <t xml:space="preserve">Forward Waluta PLN-&gt;USD FW2407569 10.01.2025  </t>
  </si>
  <si>
    <t xml:space="preserve">Forward Waluta PLN-&gt;USD FW2407602 10.01.2025  </t>
  </si>
  <si>
    <t xml:space="preserve">Forward Waluta PLN-&gt;USD FW2407603 10.01.2025  </t>
  </si>
  <si>
    <t xml:space="preserve">Forward Waluta PLN-&gt;USD FW2407633 10.01.2025  </t>
  </si>
  <si>
    <t xml:space="preserve">Forward Waluta PLN-&gt;USD FW2407934 10.01.2025  </t>
  </si>
  <si>
    <t xml:space="preserve">Forward Waluta PLN-&gt;USD FW2408070 10.01.2025  </t>
  </si>
  <si>
    <t xml:space="preserve">Forward Waluta PLN-&gt;USD FW2408196 10.01.2025  </t>
  </si>
  <si>
    <t xml:space="preserve">Forward Waluta PLN-&gt;USD FW2408270 10.01.2025  </t>
  </si>
  <si>
    <t xml:space="preserve">Forward Waluta PLN-&gt;USD FW2408295 10.01.2025  </t>
  </si>
  <si>
    <t xml:space="preserve">Forward Waluta PLN-&gt;USD FW2408375 10.01.2025  </t>
  </si>
  <si>
    <t xml:space="preserve">Forward Waluta PLN-&gt;USD FW2408409 10.01.2025  </t>
  </si>
  <si>
    <t xml:space="preserve">Forward Waluta PLN-&gt;USD FW2408459 10.01.2025  </t>
  </si>
  <si>
    <t xml:space="preserve">Forward Waluta PLN-&gt;USD FW2408491 10.01.2025  </t>
  </si>
  <si>
    <t xml:space="preserve">Forward Waluta PLN-&gt;USD FW2408492 10.01.2025  </t>
  </si>
  <si>
    <t xml:space="preserve">Forward Waluta PLN-&gt;USD FW2408566 10.01.2025  </t>
  </si>
  <si>
    <t xml:space="preserve">Forward Waluta SEK-&gt;PLN FW2407792 21.02.2025  </t>
  </si>
  <si>
    <t>SEK-&gt;PLN</t>
  </si>
  <si>
    <t xml:space="preserve">Forward Waluta USD-&gt;PLN FW2406896 10.01.2025  </t>
  </si>
  <si>
    <t>USD-&gt;PLN</t>
  </si>
  <si>
    <t xml:space="preserve">Forward Waluta USD-&gt;PLN FW2407545 05.02.2025  </t>
  </si>
  <si>
    <t xml:space="preserve">Forward Waluta USD-&gt;PLN FW2407664 10.01.2025  </t>
  </si>
  <si>
    <t xml:space="preserve">Forward Waluta USD-&gt;PLN FW2407665 10.01.2025  </t>
  </si>
  <si>
    <t xml:space="preserve">Forward Waluta USD-&gt;PLN FW2407837 10.01.2025  </t>
  </si>
  <si>
    <t xml:space="preserve">Forward Waluta USD-&gt;PLN FW2407891 10.01.2025  </t>
  </si>
  <si>
    <t xml:space="preserve">Forward Waluta USD-&gt;PLN FW2407990 10.01.2025  </t>
  </si>
  <si>
    <t xml:space="preserve">Forward Waluta USD-&gt;PLN FW2408031 10.01.2025  </t>
  </si>
  <si>
    <t xml:space="preserve">Forward Waluta USD-&gt;PLN FW2408374 10.01.2025  </t>
  </si>
  <si>
    <t xml:space="preserve">Forward Waluta USD-&gt;PLN FW2408533 10.01.2025  </t>
  </si>
  <si>
    <t xml:space="preserve">Forward Waluta CHF-&gt;PLN FW2407793 21.02.2025 </t>
  </si>
  <si>
    <t xml:space="preserve">Forward Waluta DKK-&gt;PLN FW2407791 21.02.2025 </t>
  </si>
  <si>
    <t xml:space="preserve">Forward Waluta PLN-&gt;DKK FW2408583 21.02.2025 </t>
  </si>
  <si>
    <t xml:space="preserve">Forward Waluta EUR-&gt;PLN FW2408250 12.03.2025 </t>
  </si>
  <si>
    <t xml:space="preserve">Forward Waluta PLN-&gt;EUR FW2408498 12.03.2025 </t>
  </si>
  <si>
    <t xml:space="preserve">Forward Waluta PLN-&gt;EUR FW2408499 12.03.2025 </t>
  </si>
  <si>
    <t xml:space="preserve">Forward Waluta SEK-&gt;PLN FW2407792 21.02.2025 </t>
  </si>
  <si>
    <t xml:space="preserve">Forward Waluta USD-&gt;PLN FW2406896 10.01.2025 </t>
  </si>
  <si>
    <t xml:space="preserve">Forward Waluta PLN-&gt;USD FW2407568 10.01.2025 </t>
  </si>
  <si>
    <t xml:space="preserve">Forward Waluta PLN-&gt;USD FW2407569 10.01.2025 </t>
  </si>
  <si>
    <t xml:space="preserve">Forward Waluta PLN-&gt;USD FW2407602 10.01.2025 </t>
  </si>
  <si>
    <t xml:space="preserve">Forward Waluta PLN-&gt;USD FW2407603 10.01.2025 </t>
  </si>
  <si>
    <t xml:space="preserve">Forward Waluta PLN-&gt;USD FW2407633 10.01.2025 </t>
  </si>
  <si>
    <t xml:space="preserve">Forward Waluta PLN-&gt;USD FW2407934 10.01.2025 </t>
  </si>
  <si>
    <t xml:space="preserve">Forward Waluta PLN-&gt;USD FW2408070 10.01.2025 </t>
  </si>
  <si>
    <t xml:space="preserve">Forward Waluta PLN-&gt;USD FW2408196 10.01.2025 </t>
  </si>
  <si>
    <t xml:space="preserve">Forward Waluta PLN-&gt;USD FW2408295 10.01.2025 </t>
  </si>
  <si>
    <t xml:space="preserve">Forward Waluta USD-&gt;PLN FW2408374 10.01.2025 </t>
  </si>
  <si>
    <t xml:space="preserve">Forward Waluta PLN-&gt;USD FW2408409 10.01.2025 </t>
  </si>
  <si>
    <t xml:space="preserve">Forward Waluta PLN-&gt;USD FW2408459 10.01.2025 </t>
  </si>
  <si>
    <t xml:space="preserve">Forward Waluta PLN-&gt;USD FW2408492 10.01.2025 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</si>
  <si>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</si>
  <si>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</si>
  <si>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</si>
  <si>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</si>
  <si>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</si>
  <si>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</si>
  <si>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</si>
  <si>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</si>
  <si>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</si>
  <si>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</si>
  <si>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</si>
  <si>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</si>
  <si>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</si>
  <si>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</si>
  <si>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</si>
  <si>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</si>
  <si>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Ekologiczny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</si>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</sst>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  <numFmt numFmtId="177" formatCode="#,##0_ ;[Red]\-#,##0\ "/>
    <numFmt numFmtId="185" formatCode="d/mm/yyyy"/>
  </numFmts>
  <fonts count="3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9" fontId="36" fillId="0" borderId="0" applyFont="0" applyFill="0" applyBorder="0" applyAlignment="0" applyProtection="0"/>
  </cellStyleXfs>
  <cellXfs count="118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7" fillId="3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9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3" fontId="7" fillId="3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4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14" fontId="23" fillId="4" borderId="1" xfId="0" applyNumberFormat="1" applyFont="1" applyFill="1" applyBorder="1" applyAlignment="1">
      <alignment horizontal="center" vertical="center" wrapText="1"/>
    </xf>
    <xf numFmtId="0" fontId="26" fillId="4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5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4" borderId="1" xfId="1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7" fontId="8" fillId="0" borderId="2" xfId="0" applyNumberFormat="1" applyFont="1" applyBorder="1" applyAlignment="1">
      <alignment horizontal="right" vertical="center" shrinkToFit="1"/>
    </xf>
    <xf numFmtId="177" fontId="12" fillId="0" borderId="1" xfId="0" applyNumberFormat="1" applyFont="1" applyBorder="1" applyAlignment="1">
      <alignment horizontal="right" vertical="center" wrapText="1"/>
    </xf>
    <xf numFmtId="177" fontId="13" fillId="0" borderId="0" xfId="0" applyNumberFormat="1" applyFont="1" applyAlignment="1">
      <alignment horizontal="right" vertical="center"/>
    </xf>
    <xf numFmtId="177" fontId="20" fillId="0" borderId="0" xfId="0" applyNumberFormat="1" applyFont="1" applyAlignment="1">
      <alignment horizontal="right" vertical="center"/>
    </xf>
    <xf numFmtId="177" fontId="12" fillId="0" borderId="0" xfId="0" applyNumberFormat="1" applyFont="1" applyAlignment="1">
      <alignment horizontal="center" vertical="center" wrapText="1"/>
    </xf>
    <xf numFmtId="0" fontId="23" fillId="4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7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 indent="1"/>
    </xf>
    <xf numFmtId="3" fontId="33" fillId="0" borderId="1" xfId="0" applyNumberFormat="1" applyFont="1" applyBorder="1" applyAlignment="1">
      <alignment horizontal="right" vertical="center" wrapText="1"/>
    </xf>
    <xf numFmtId="177" fontId="33" fillId="0" borderId="1" xfId="0" applyNumberFormat="1" applyFont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3" fontId="33" fillId="0" borderId="2" xfId="0" applyNumberFormat="1" applyFont="1" applyBorder="1" applyAlignment="1">
      <alignment vertical="center" wrapText="1"/>
    </xf>
    <xf numFmtId="1" fontId="34" fillId="0" borderId="2" xfId="0" applyNumberFormat="1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 wrapText="1"/>
    </xf>
    <xf numFmtId="177" fontId="34" fillId="0" borderId="2" xfId="0" applyNumberFormat="1" applyFont="1" applyBorder="1" applyAlignment="1">
      <alignment horizontal="right" vertical="center" wrapText="1"/>
    </xf>
    <xf numFmtId="165" fontId="34" fillId="0" borderId="2" xfId="0" applyNumberFormat="1" applyFont="1" applyBorder="1" applyAlignment="1">
      <alignment horizontal="right" vertical="center" wrapText="1"/>
    </xf>
    <xf numFmtId="1" fontId="33" fillId="0" borderId="2" xfId="0" applyNumberFormat="1" applyFont="1" applyBorder="1" applyAlignment="1">
      <alignment vertical="center" wrapText="1"/>
    </xf>
    <xf numFmtId="185" fontId="12" fillId="0" borderId="3" xfId="0" applyNumberFormat="1" applyFont="1" applyBorder="1" applyAlignment="1">
      <alignment horizontal="center" vertical="center" shrinkToFit="1"/>
    </xf>
    <xf numFmtId="0" fontId="21" fillId="4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4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9" fontId="12" fillId="0" borderId="6" xfId="0" applyNumberFormat="1" applyFont="1" applyBorder="1" applyAlignment="1">
      <alignment horizontal="right" vertical="center" shrinkToFit="1"/>
    </xf>
    <xf numFmtId="169" fontId="12" fillId="0" borderId="5" xfId="0" applyNumberFormat="1" applyFont="1" applyBorder="1" applyAlignment="1">
      <alignment horizontal="right" vertical="center" shrinkToFit="1"/>
    </xf>
    <xf numFmtId="169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26640E5C-EAAB-4C98-9829-0F71E827E606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ABD6B5E2-70D3-4239-8804-1A0FD601991F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7D2E15B5-1251-4572-B607-D14092080A05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3D5B6852-89C6-4005-8DC4-3AF5191A3C0F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9" t="str">
        <f ca="1">+IFERROR(Fund_Name_Full,"Nazwa sub/funduszu")</f>
        <v>Pekao Ekologiczny   (subfundusz w Pekao Funduszy Globalnych SFIO)</v>
      </c>
      <c r="E3" s="89"/>
      <c r="F3" s="89"/>
      <c r="G3" s="89"/>
    </row>
    <row r="4" spans="4:7" ht="7.5" customHeight="1"/>
    <row r="5" spans="4:7">
      <c r="D5" s="92" t="str">
        <f ca="1">IFERROR(OP_TG_1,"")&amp;Czy_przeliczone</f>
        <v>Sprawozdanie roczne - za okres roczny kończący się 31.12.2024</v>
      </c>
      <c r="E5" s="92"/>
      <c r="F5" s="92"/>
      <c r="G5" s="92"/>
    </row>
    <row r="7" spans="4:7" ht="15">
      <c r="D7" s="8" t="s">
        <v>25</v>
      </c>
    </row>
    <row r="9" spans="4:7">
      <c r="E9" s="52" t="s">
        <v>26</v>
      </c>
      <c r="F9" s="52"/>
    </row>
    <row r="10" spans="4:7">
      <c r="E10" s="52"/>
      <c r="F10" s="53" t="s">
        <v>51</v>
      </c>
    </row>
    <row r="11" spans="4:7">
      <c r="E11" s="52"/>
      <c r="F11" s="53" t="s">
        <v>27</v>
      </c>
    </row>
    <row r="12" spans="4:7">
      <c r="E12" s="52"/>
      <c r="F12" s="53" t="s">
        <v>28</v>
      </c>
    </row>
    <row r="13" spans="4:7">
      <c r="E13" s="91" t="s">
        <v>1</v>
      </c>
      <c r="F13" s="91"/>
    </row>
    <row r="14" spans="4:7">
      <c r="E14" s="91" t="s">
        <v>29</v>
      </c>
      <c r="F14" s="91"/>
    </row>
    <row r="15" spans="4:7">
      <c r="E15" s="91" t="s">
        <v>5</v>
      </c>
      <c r="F15" s="91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90" t="s">
        <v>30</v>
      </c>
      <c r="E19" s="90"/>
      <c r="F19" s="90"/>
      <c r="G19" s="90"/>
    </row>
    <row r="20" spans="4:7" ht="6" customHeight="1">
      <c r="D20" s="90"/>
      <c r="E20" s="90"/>
      <c r="F20" s="90"/>
      <c r="G20" s="90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17" customFormat="1" ht="22.5" customHeight="1">
      <c r="A1" s="116"/>
      <c r="B1" s="116"/>
    </row>
    <row r="2" spans="1:14" ht="47.25" customHeight="1">
      <c r="B2" s="89" t="s">
        <v>290</v>
      </c>
      <c r="C2" s="89"/>
      <c r="D2" s="89"/>
      <c r="E2" s="89"/>
    </row>
    <row r="3" spans="1:14">
      <c r="B3" s="96" t="s">
        <v>291</v>
      </c>
      <c r="C3" s="96"/>
      <c r="D3" s="96"/>
      <c r="E3" s="96"/>
    </row>
    <row r="4" spans="1:14" ht="15">
      <c r="B4" s="61" t="s">
        <v>20</v>
      </c>
      <c r="C4" s="1"/>
    </row>
    <row r="5" spans="1:14" ht="6" customHeight="1"/>
    <row r="6" spans="1:14">
      <c r="B6" s="54"/>
      <c r="C6" s="93">
        <v>45657</v>
      </c>
      <c r="D6" s="93"/>
      <c r="E6" s="93"/>
      <c r="F6" s="93">
        <v>45291</v>
      </c>
      <c r="G6" s="93"/>
      <c r="H6" s="93"/>
      <c r="I6" s="94"/>
      <c r="J6" s="94"/>
      <c r="K6" s="94"/>
      <c r="L6" s="94"/>
      <c r="M6" s="94"/>
      <c r="N6" s="94"/>
    </row>
    <row r="7" spans="1:14" ht="63.75">
      <c r="B7" s="55" t="s">
        <v>183</v>
      </c>
      <c r="C7" s="55" t="s">
        <v>59</v>
      </c>
      <c r="D7" s="55" t="s">
        <v>60</v>
      </c>
      <c r="E7" s="55" t="s">
        <v>61</v>
      </c>
      <c r="F7" s="55" t="s">
        <v>59</v>
      </c>
      <c r="G7" s="55" t="s">
        <v>60</v>
      </c>
      <c r="H7" s="55" t="s">
        <v>61</v>
      </c>
    </row>
    <row r="8" spans="1:14">
      <c r="B8" s="20" t="s">
        <v>33</v>
      </c>
      <c r="C8" s="34">
        <v>17144</v>
      </c>
      <c r="D8" s="34">
        <v>16960</v>
      </c>
      <c r="E8" s="35">
        <v>89.92</v>
      </c>
      <c r="F8" s="68">
        <v>27683</v>
      </c>
      <c r="G8" s="68">
        <v>28667</v>
      </c>
      <c r="H8" s="35">
        <v>87.78</v>
      </c>
    </row>
    <row r="9" spans="1:14">
      <c r="B9" s="20" t="s">
        <v>10</v>
      </c>
      <c r="C9" s="68">
        <v>0</v>
      </c>
      <c r="D9" s="68">
        <v>0</v>
      </c>
      <c r="E9" s="35">
        <v>0</v>
      </c>
      <c r="F9" s="68">
        <v>0</v>
      </c>
      <c r="G9" s="68">
        <v>0</v>
      </c>
      <c r="H9" s="35">
        <v>0</v>
      </c>
    </row>
    <row r="10" spans="1:14">
      <c r="B10" s="20" t="s">
        <v>11</v>
      </c>
      <c r="C10" s="68">
        <v>0</v>
      </c>
      <c r="D10" s="68">
        <v>0</v>
      </c>
      <c r="E10" s="35">
        <v>0</v>
      </c>
      <c r="F10" s="68">
        <v>0</v>
      </c>
      <c r="G10" s="68">
        <v>0</v>
      </c>
      <c r="H10" s="35">
        <v>0</v>
      </c>
    </row>
    <row r="11" spans="1:14">
      <c r="B11" s="20" t="s">
        <v>12</v>
      </c>
      <c r="C11" s="68">
        <v>0</v>
      </c>
      <c r="D11" s="68">
        <v>0</v>
      </c>
      <c r="E11" s="35">
        <v>0</v>
      </c>
      <c r="F11" s="68">
        <v>0</v>
      </c>
      <c r="G11" s="68">
        <v>0</v>
      </c>
      <c r="H11" s="35">
        <v>0</v>
      </c>
    </row>
    <row r="12" spans="1:14">
      <c r="B12" s="20" t="s">
        <v>13</v>
      </c>
      <c r="C12" s="68">
        <v>317</v>
      </c>
      <c r="D12" s="68">
        <v>650</v>
      </c>
      <c r="E12" s="35">
        <v>3.44</v>
      </c>
      <c r="F12" s="68">
        <v>1101</v>
      </c>
      <c r="G12" s="68">
        <v>1113</v>
      </c>
      <c r="H12" s="35">
        <v>3.41</v>
      </c>
    </row>
    <row r="13" spans="1:14">
      <c r="B13" s="20" t="s">
        <v>31</v>
      </c>
      <c r="C13" s="68">
        <v>0</v>
      </c>
      <c r="D13" s="68">
        <v>0</v>
      </c>
      <c r="E13" s="35">
        <v>0</v>
      </c>
      <c r="F13" s="68">
        <v>0</v>
      </c>
      <c r="G13" s="68">
        <v>0</v>
      </c>
      <c r="H13" s="35">
        <v>0</v>
      </c>
    </row>
    <row r="14" spans="1:14">
      <c r="B14" s="20" t="s">
        <v>14</v>
      </c>
      <c r="C14" s="68">
        <v>0</v>
      </c>
      <c r="D14" s="68">
        <v>0</v>
      </c>
      <c r="E14" s="35">
        <v>0</v>
      </c>
      <c r="F14" s="68">
        <v>0</v>
      </c>
      <c r="G14" s="68">
        <v>0</v>
      </c>
      <c r="H14" s="35">
        <v>0</v>
      </c>
    </row>
    <row r="15" spans="1:14">
      <c r="B15" s="20" t="s">
        <v>15</v>
      </c>
      <c r="C15" s="68">
        <v>0</v>
      </c>
      <c r="D15" s="68">
        <v>-137</v>
      </c>
      <c r="E15" s="35">
        <v>-0.72</v>
      </c>
      <c r="F15" s="68">
        <v>0</v>
      </c>
      <c r="G15" s="68">
        <v>1361</v>
      </c>
      <c r="H15" s="35">
        <v>4.18</v>
      </c>
    </row>
    <row r="16" spans="1:14">
      <c r="B16" s="20" t="s">
        <v>34</v>
      </c>
      <c r="C16" s="68">
        <v>0</v>
      </c>
      <c r="D16" s="68">
        <v>0</v>
      </c>
      <c r="E16" s="35">
        <v>0</v>
      </c>
      <c r="F16" s="68">
        <v>0</v>
      </c>
      <c r="G16" s="68">
        <v>0</v>
      </c>
      <c r="H16" s="35">
        <v>0</v>
      </c>
    </row>
    <row r="17" spans="2:8">
      <c r="B17" s="20" t="s">
        <v>35</v>
      </c>
      <c r="C17" s="68">
        <v>0</v>
      </c>
      <c r="D17" s="68">
        <v>0</v>
      </c>
      <c r="E17" s="35">
        <v>0</v>
      </c>
      <c r="F17" s="68">
        <v>0</v>
      </c>
      <c r="G17" s="68">
        <v>0</v>
      </c>
      <c r="H17" s="35">
        <v>0</v>
      </c>
    </row>
    <row r="18" spans="2:8">
      <c r="B18" s="20" t="s">
        <v>36</v>
      </c>
      <c r="C18" s="68">
        <v>0</v>
      </c>
      <c r="D18" s="68">
        <v>0</v>
      </c>
      <c r="E18" s="35">
        <v>0</v>
      </c>
      <c r="F18" s="68">
        <v>0</v>
      </c>
      <c r="G18" s="68">
        <v>0</v>
      </c>
      <c r="H18" s="35">
        <v>0</v>
      </c>
    </row>
    <row r="19" spans="2:8">
      <c r="B19" s="20" t="s">
        <v>16</v>
      </c>
      <c r="C19" s="68">
        <v>0</v>
      </c>
      <c r="D19" s="68">
        <v>0</v>
      </c>
      <c r="E19" s="35">
        <v>0</v>
      </c>
      <c r="F19" s="68">
        <v>0</v>
      </c>
      <c r="G19" s="68">
        <v>0</v>
      </c>
      <c r="H19" s="35">
        <v>0</v>
      </c>
    </row>
    <row r="20" spans="2:8">
      <c r="B20" s="20" t="s">
        <v>37</v>
      </c>
      <c r="C20" s="68">
        <v>0</v>
      </c>
      <c r="D20" s="68">
        <v>0</v>
      </c>
      <c r="E20" s="35">
        <v>0</v>
      </c>
      <c r="F20" s="68">
        <v>0</v>
      </c>
      <c r="G20" s="68">
        <v>0</v>
      </c>
      <c r="H20" s="35">
        <v>0</v>
      </c>
    </row>
    <row r="21" spans="2:8">
      <c r="B21" s="20" t="s">
        <v>53</v>
      </c>
      <c r="C21" s="68">
        <v>0</v>
      </c>
      <c r="D21" s="68">
        <v>0</v>
      </c>
      <c r="E21" s="35">
        <v>0</v>
      </c>
      <c r="F21" s="68">
        <v>0</v>
      </c>
      <c r="G21" s="68">
        <v>0</v>
      </c>
      <c r="H21" s="35">
        <v>0</v>
      </c>
    </row>
    <row r="22" spans="2:8">
      <c r="B22" s="20" t="s">
        <v>38</v>
      </c>
      <c r="C22" s="68">
        <v>0</v>
      </c>
      <c r="D22" s="68">
        <v>0</v>
      </c>
      <c r="E22" s="35">
        <v>0</v>
      </c>
      <c r="F22" s="68">
        <v>0</v>
      </c>
      <c r="G22" s="68">
        <v>0</v>
      </c>
      <c r="H22" s="35">
        <v>0</v>
      </c>
    </row>
    <row r="23" spans="2:8">
      <c r="B23" s="20" t="s">
        <v>17</v>
      </c>
      <c r="C23" s="68">
        <v>0</v>
      </c>
      <c r="D23" s="68">
        <v>0</v>
      </c>
      <c r="E23" s="35">
        <v>0</v>
      </c>
      <c r="F23" s="68">
        <v>0</v>
      </c>
      <c r="G23" s="68">
        <v>0</v>
      </c>
      <c r="H23" s="35">
        <v>0</v>
      </c>
    </row>
    <row r="24" spans="2:8">
      <c r="B24" s="20" t="s">
        <v>39</v>
      </c>
      <c r="C24" s="68">
        <v>0</v>
      </c>
      <c r="D24" s="68">
        <v>0</v>
      </c>
      <c r="E24" s="35">
        <v>0</v>
      </c>
      <c r="F24" s="68">
        <v>0</v>
      </c>
      <c r="G24" s="68">
        <v>0</v>
      </c>
      <c r="H24" s="35">
        <v>0</v>
      </c>
    </row>
    <row r="25" spans="2:8">
      <c r="B25" s="20" t="s">
        <v>40</v>
      </c>
      <c r="C25" s="68">
        <v>0</v>
      </c>
      <c r="D25" s="68">
        <v>0</v>
      </c>
      <c r="E25" s="35">
        <v>0</v>
      </c>
      <c r="F25" s="68">
        <v>0</v>
      </c>
      <c r="G25" s="68">
        <v>0</v>
      </c>
      <c r="H25" s="35">
        <v>0</v>
      </c>
    </row>
    <row r="26" spans="2:8">
      <c r="B26" s="20" t="s">
        <v>41</v>
      </c>
      <c r="C26" s="68">
        <v>0</v>
      </c>
      <c r="D26" s="68">
        <v>0</v>
      </c>
      <c r="E26" s="35">
        <v>0</v>
      </c>
      <c r="F26" s="68">
        <v>0</v>
      </c>
      <c r="G26" s="68">
        <v>0</v>
      </c>
      <c r="H26" s="35">
        <v>0</v>
      </c>
    </row>
    <row r="27" spans="2:8">
      <c r="B27" s="20" t="s">
        <v>42</v>
      </c>
      <c r="C27" s="68">
        <v>0</v>
      </c>
      <c r="D27" s="68">
        <v>0</v>
      </c>
      <c r="E27" s="35">
        <v>0</v>
      </c>
      <c r="F27" s="68">
        <v>0</v>
      </c>
      <c r="G27" s="68">
        <v>0</v>
      </c>
      <c r="H27" s="35">
        <v>0</v>
      </c>
    </row>
    <row r="28" spans="2:8">
      <c r="B28" s="7" t="s">
        <v>130</v>
      </c>
      <c r="C28" s="68">
        <v>17461</v>
      </c>
      <c r="D28" s="68">
        <v>17473</v>
      </c>
      <c r="E28" s="37">
        <v>92.64</v>
      </c>
      <c r="F28" s="68">
        <v>28784</v>
      </c>
      <c r="G28" s="68">
        <v>31141</v>
      </c>
      <c r="H28" s="37">
        <v>95.37</v>
      </c>
    </row>
    <row r="29" spans="2:8" s="2" customFormat="1" ht="12.75">
      <c r="B29" s="95"/>
      <c r="C29" s="95"/>
      <c r="D29" s="95"/>
      <c r="E29" s="95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Ekologiczny   (subfundusz w Pekao Funduszy Globalnych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17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60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117" customFormat="1" ht="18.75" customHeight="1">
      <c r="A1" s="116"/>
      <c r="B1" s="116"/>
    </row>
    <row r="2" spans="1:10" ht="45" customHeight="1">
      <c r="C2" s="89" t="s">
        <v>290</v>
      </c>
      <c r="D2" s="89"/>
      <c r="E2" s="89"/>
      <c r="F2" s="89"/>
      <c r="G2" s="89"/>
      <c r="H2" s="89"/>
      <c r="I2" s="89"/>
      <c r="J2" s="89"/>
    </row>
    <row r="3" spans="1:10">
      <c r="C3" s="96" t="s">
        <v>291</v>
      </c>
      <c r="D3" s="96"/>
      <c r="E3" s="96"/>
      <c r="F3" s="96"/>
    </row>
    <row r="4" spans="1:10" ht="15">
      <c r="C4" s="61" t="s">
        <v>19</v>
      </c>
      <c r="D4" s="1"/>
    </row>
    <row r="5" spans="1:10" ht="6" customHeight="1"/>
    <row r="6" spans="1:10" ht="36">
      <c r="C6" s="56" t="s">
        <v>52</v>
      </c>
      <c r="D6" s="56" t="s">
        <v>55</v>
      </c>
      <c r="E6" s="56" t="s">
        <v>56</v>
      </c>
      <c r="F6" s="56" t="s">
        <v>57</v>
      </c>
      <c r="G6" s="56" t="s">
        <v>58</v>
      </c>
      <c r="H6" s="56" t="s">
        <v>59</v>
      </c>
      <c r="I6" s="56" t="s">
        <v>60</v>
      </c>
      <c r="J6" s="56" t="s">
        <v>61</v>
      </c>
    </row>
    <row r="7" spans="1:10">
      <c r="C7" s="66" t="s">
        <v>62</v>
      </c>
      <c r="D7" s="74"/>
      <c r="E7" s="74"/>
      <c r="F7" s="75"/>
      <c r="G7" s="74"/>
      <c r="H7" s="75">
        <v>9671</v>
      </c>
      <c r="I7" s="76">
        <v>10577</v>
      </c>
      <c r="J7" s="77">
        <v>56.07</v>
      </c>
    </row>
    <row r="8" spans="1:10" ht="24">
      <c r="B8" s="60">
        <v>1</v>
      </c>
      <c r="C8" s="9" t="s">
        <v>63</v>
      </c>
      <c r="D8" s="67" t="s">
        <v>62</v>
      </c>
      <c r="E8" s="13" t="s">
        <v>64</v>
      </c>
      <c r="F8" s="14">
        <v>833</v>
      </c>
      <c r="G8" s="13" t="s">
        <v>65</v>
      </c>
      <c r="H8" s="10">
        <v>631</v>
      </c>
      <c r="I8" s="69">
        <v>726</v>
      </c>
      <c r="J8" s="11">
        <v>3.85</v>
      </c>
    </row>
    <row r="9" spans="1:10" ht="24">
      <c r="B9" s="60">
        <v>2</v>
      </c>
      <c r="C9" s="9" t="s">
        <v>66</v>
      </c>
      <c r="D9" s="67" t="s">
        <v>62</v>
      </c>
      <c r="E9" s="13" t="s">
        <v>67</v>
      </c>
      <c r="F9" s="14">
        <v>1322</v>
      </c>
      <c r="G9" s="13" t="s">
        <v>65</v>
      </c>
      <c r="H9" s="10">
        <v>203</v>
      </c>
      <c r="I9" s="69">
        <v>377</v>
      </c>
      <c r="J9" s="11">
        <v>2</v>
      </c>
    </row>
    <row r="10" spans="1:10" ht="24">
      <c r="B10" s="60">
        <v>3</v>
      </c>
      <c r="C10" s="9" t="s">
        <v>68</v>
      </c>
      <c r="D10" s="67" t="s">
        <v>62</v>
      </c>
      <c r="E10" s="13" t="s">
        <v>67</v>
      </c>
      <c r="F10" s="14">
        <v>391</v>
      </c>
      <c r="G10" s="13" t="s">
        <v>65</v>
      </c>
      <c r="H10" s="10">
        <v>209</v>
      </c>
      <c r="I10" s="69">
        <v>200</v>
      </c>
      <c r="J10" s="11">
        <v>1.06</v>
      </c>
    </row>
    <row r="11" spans="1:10" ht="24">
      <c r="B11" s="60">
        <v>4</v>
      </c>
      <c r="C11" s="9" t="s">
        <v>69</v>
      </c>
      <c r="D11" s="67" t="s">
        <v>62</v>
      </c>
      <c r="E11" s="13" t="s">
        <v>64</v>
      </c>
      <c r="F11" s="14">
        <v>135</v>
      </c>
      <c r="G11" s="13" t="s">
        <v>65</v>
      </c>
      <c r="H11" s="10">
        <v>405</v>
      </c>
      <c r="I11" s="69">
        <v>522</v>
      </c>
      <c r="J11" s="11">
        <v>2.77</v>
      </c>
    </row>
    <row r="12" spans="1:10" ht="24">
      <c r="B12" s="60">
        <v>5</v>
      </c>
      <c r="C12" s="9" t="s">
        <v>70</v>
      </c>
      <c r="D12" s="67" t="s">
        <v>62</v>
      </c>
      <c r="E12" s="13" t="s">
        <v>67</v>
      </c>
      <c r="F12" s="14">
        <v>749</v>
      </c>
      <c r="G12" s="13" t="s">
        <v>65</v>
      </c>
      <c r="H12" s="10">
        <v>528</v>
      </c>
      <c r="I12" s="69">
        <v>620</v>
      </c>
      <c r="J12" s="11">
        <v>3.29</v>
      </c>
    </row>
    <row r="13" spans="1:10" ht="24">
      <c r="B13" s="60">
        <v>6</v>
      </c>
      <c r="C13" s="9" t="s">
        <v>71</v>
      </c>
      <c r="D13" s="67" t="s">
        <v>62</v>
      </c>
      <c r="E13" s="13" t="s">
        <v>67</v>
      </c>
      <c r="F13" s="14">
        <v>1383</v>
      </c>
      <c r="G13" s="13" t="s">
        <v>65</v>
      </c>
      <c r="H13" s="10">
        <v>502</v>
      </c>
      <c r="I13" s="69">
        <v>658</v>
      </c>
      <c r="J13" s="11">
        <v>3.49</v>
      </c>
    </row>
    <row r="14" spans="1:10" ht="24">
      <c r="B14" s="60">
        <v>7</v>
      </c>
      <c r="C14" s="9" t="s">
        <v>72</v>
      </c>
      <c r="D14" s="67" t="s">
        <v>62</v>
      </c>
      <c r="E14" s="13" t="s">
        <v>64</v>
      </c>
      <c r="F14" s="14">
        <v>335</v>
      </c>
      <c r="G14" s="13" t="s">
        <v>65</v>
      </c>
      <c r="H14" s="10">
        <v>373</v>
      </c>
      <c r="I14" s="69">
        <v>413</v>
      </c>
      <c r="J14" s="11">
        <v>2.19</v>
      </c>
    </row>
    <row r="15" spans="1:10" ht="24">
      <c r="B15" s="60">
        <v>8</v>
      </c>
      <c r="C15" s="9" t="s">
        <v>73</v>
      </c>
      <c r="D15" s="67" t="s">
        <v>62</v>
      </c>
      <c r="E15" s="13" t="s">
        <v>64</v>
      </c>
      <c r="F15" s="14">
        <v>309</v>
      </c>
      <c r="G15" s="13" t="s">
        <v>65</v>
      </c>
      <c r="H15" s="10">
        <v>612</v>
      </c>
      <c r="I15" s="69">
        <v>615</v>
      </c>
      <c r="J15" s="11">
        <v>3.26</v>
      </c>
    </row>
    <row r="16" spans="1:10" ht="24">
      <c r="B16" s="60">
        <v>9</v>
      </c>
      <c r="C16" s="9" t="s">
        <v>74</v>
      </c>
      <c r="D16" s="67" t="s">
        <v>62</v>
      </c>
      <c r="E16" s="13" t="s">
        <v>67</v>
      </c>
      <c r="F16" s="14">
        <v>747</v>
      </c>
      <c r="G16" s="13" t="s">
        <v>65</v>
      </c>
      <c r="H16" s="10">
        <v>216</v>
      </c>
      <c r="I16" s="69">
        <v>209</v>
      </c>
      <c r="J16" s="11">
        <v>1.1100000000000001</v>
      </c>
    </row>
    <row r="17" spans="2:10" ht="24">
      <c r="B17" s="60">
        <v>10</v>
      </c>
      <c r="C17" s="9" t="s">
        <v>75</v>
      </c>
      <c r="D17" s="67" t="s">
        <v>62</v>
      </c>
      <c r="E17" s="13" t="s">
        <v>67</v>
      </c>
      <c r="F17" s="14">
        <v>319</v>
      </c>
      <c r="G17" s="13" t="s">
        <v>65</v>
      </c>
      <c r="H17" s="10">
        <v>305</v>
      </c>
      <c r="I17" s="69">
        <v>380</v>
      </c>
      <c r="J17" s="11">
        <v>2.0099999999999998</v>
      </c>
    </row>
    <row r="18" spans="2:10" ht="22.5">
      <c r="B18" s="60">
        <v>11</v>
      </c>
      <c r="C18" s="9" t="s">
        <v>76</v>
      </c>
      <c r="D18" s="67" t="s">
        <v>62</v>
      </c>
      <c r="E18" s="13" t="s">
        <v>67</v>
      </c>
      <c r="F18" s="14">
        <v>471</v>
      </c>
      <c r="G18" s="13" t="s">
        <v>77</v>
      </c>
      <c r="H18" s="10">
        <v>96</v>
      </c>
      <c r="I18" s="69">
        <v>194</v>
      </c>
      <c r="J18" s="11">
        <v>1.03</v>
      </c>
    </row>
    <row r="19" spans="2:10" ht="24">
      <c r="B19" s="60">
        <v>12</v>
      </c>
      <c r="C19" s="9" t="s">
        <v>78</v>
      </c>
      <c r="D19" s="67" t="s">
        <v>62</v>
      </c>
      <c r="E19" s="13" t="s">
        <v>67</v>
      </c>
      <c r="F19" s="14">
        <v>874</v>
      </c>
      <c r="G19" s="13" t="s">
        <v>65</v>
      </c>
      <c r="H19" s="10">
        <v>616</v>
      </c>
      <c r="I19" s="69">
        <v>721</v>
      </c>
      <c r="J19" s="11">
        <v>3.82</v>
      </c>
    </row>
    <row r="20" spans="2:10" ht="24">
      <c r="B20" s="60">
        <v>13</v>
      </c>
      <c r="C20" s="9" t="s">
        <v>79</v>
      </c>
      <c r="D20" s="67" t="s">
        <v>62</v>
      </c>
      <c r="E20" s="13" t="s">
        <v>64</v>
      </c>
      <c r="F20" s="14">
        <v>480</v>
      </c>
      <c r="G20" s="13" t="s">
        <v>65</v>
      </c>
      <c r="H20" s="10">
        <v>534</v>
      </c>
      <c r="I20" s="69">
        <v>464</v>
      </c>
      <c r="J20" s="11">
        <v>2.46</v>
      </c>
    </row>
    <row r="21" spans="2:10" ht="24">
      <c r="B21" s="60">
        <v>14</v>
      </c>
      <c r="C21" s="9" t="s">
        <v>80</v>
      </c>
      <c r="D21" s="67" t="s">
        <v>62</v>
      </c>
      <c r="E21" s="13" t="s">
        <v>64</v>
      </c>
      <c r="F21" s="14">
        <v>510</v>
      </c>
      <c r="G21" s="13" t="s">
        <v>65</v>
      </c>
      <c r="H21" s="10">
        <v>354</v>
      </c>
      <c r="I21" s="69">
        <v>340</v>
      </c>
      <c r="J21" s="11">
        <v>1.8</v>
      </c>
    </row>
    <row r="22" spans="2:10" ht="24">
      <c r="B22" s="60">
        <v>15</v>
      </c>
      <c r="C22" s="9" t="s">
        <v>81</v>
      </c>
      <c r="D22" s="67" t="s">
        <v>62</v>
      </c>
      <c r="E22" s="13" t="s">
        <v>67</v>
      </c>
      <c r="F22" s="14">
        <v>377</v>
      </c>
      <c r="G22" s="13" t="s">
        <v>65</v>
      </c>
      <c r="H22" s="10">
        <v>253</v>
      </c>
      <c r="I22" s="69">
        <v>362</v>
      </c>
      <c r="J22" s="11">
        <v>1.92</v>
      </c>
    </row>
    <row r="23" spans="2:10" ht="24">
      <c r="B23" s="60">
        <v>16</v>
      </c>
      <c r="C23" s="9" t="s">
        <v>82</v>
      </c>
      <c r="D23" s="67" t="s">
        <v>62</v>
      </c>
      <c r="E23" s="13" t="s">
        <v>64</v>
      </c>
      <c r="F23" s="14">
        <v>465</v>
      </c>
      <c r="G23" s="13" t="s">
        <v>65</v>
      </c>
      <c r="H23" s="10">
        <v>164</v>
      </c>
      <c r="I23" s="69">
        <v>224</v>
      </c>
      <c r="J23" s="11">
        <v>1.19</v>
      </c>
    </row>
    <row r="24" spans="2:10" ht="24">
      <c r="B24" s="60">
        <v>17</v>
      </c>
      <c r="C24" s="9" t="s">
        <v>83</v>
      </c>
      <c r="D24" s="67" t="s">
        <v>62</v>
      </c>
      <c r="E24" s="13" t="s">
        <v>67</v>
      </c>
      <c r="F24" s="14">
        <v>345</v>
      </c>
      <c r="G24" s="13" t="s">
        <v>65</v>
      </c>
      <c r="H24" s="10">
        <v>196</v>
      </c>
      <c r="I24" s="69">
        <v>189</v>
      </c>
      <c r="J24" s="11">
        <v>1</v>
      </c>
    </row>
    <row r="25" spans="2:10" ht="24">
      <c r="B25" s="60">
        <v>18</v>
      </c>
      <c r="C25" s="9" t="s">
        <v>84</v>
      </c>
      <c r="D25" s="67" t="s">
        <v>62</v>
      </c>
      <c r="E25" s="13" t="s">
        <v>64</v>
      </c>
      <c r="F25" s="14">
        <v>211</v>
      </c>
      <c r="G25" s="13" t="s">
        <v>85</v>
      </c>
      <c r="H25" s="10">
        <v>330</v>
      </c>
      <c r="I25" s="69">
        <v>362</v>
      </c>
      <c r="J25" s="11">
        <v>1.92</v>
      </c>
    </row>
    <row r="26" spans="2:10" ht="24">
      <c r="B26" s="60">
        <v>19</v>
      </c>
      <c r="C26" s="9" t="s">
        <v>86</v>
      </c>
      <c r="D26" s="67" t="s">
        <v>62</v>
      </c>
      <c r="E26" s="13" t="s">
        <v>87</v>
      </c>
      <c r="F26" s="14">
        <v>329</v>
      </c>
      <c r="G26" s="13" t="s">
        <v>88</v>
      </c>
      <c r="H26" s="10">
        <v>367</v>
      </c>
      <c r="I26" s="69">
        <v>322</v>
      </c>
      <c r="J26" s="11">
        <v>1.71</v>
      </c>
    </row>
    <row r="27" spans="2:10" ht="24">
      <c r="B27" s="60">
        <v>20</v>
      </c>
      <c r="C27" s="9" t="s">
        <v>89</v>
      </c>
      <c r="D27" s="67" t="s">
        <v>62</v>
      </c>
      <c r="E27" s="13" t="s">
        <v>64</v>
      </c>
      <c r="F27" s="14">
        <v>212</v>
      </c>
      <c r="G27" s="13" t="s">
        <v>65</v>
      </c>
      <c r="H27" s="10">
        <v>189</v>
      </c>
      <c r="I27" s="69">
        <v>257</v>
      </c>
      <c r="J27" s="11">
        <v>1.36</v>
      </c>
    </row>
    <row r="28" spans="2:10" ht="24">
      <c r="B28" s="60">
        <v>21</v>
      </c>
      <c r="C28" s="9" t="s">
        <v>90</v>
      </c>
      <c r="D28" s="67" t="s">
        <v>62</v>
      </c>
      <c r="E28" s="13" t="s">
        <v>64</v>
      </c>
      <c r="F28" s="14">
        <v>3975</v>
      </c>
      <c r="G28" s="13" t="s">
        <v>65</v>
      </c>
      <c r="H28" s="10">
        <v>809</v>
      </c>
      <c r="I28" s="69">
        <v>761</v>
      </c>
      <c r="J28" s="11">
        <v>4.03</v>
      </c>
    </row>
    <row r="29" spans="2:10" ht="24">
      <c r="B29" s="60">
        <v>22</v>
      </c>
      <c r="C29" s="9" t="s">
        <v>91</v>
      </c>
      <c r="D29" s="67" t="s">
        <v>62</v>
      </c>
      <c r="E29" s="13" t="s">
        <v>87</v>
      </c>
      <c r="F29" s="14">
        <v>177</v>
      </c>
      <c r="G29" s="13" t="s">
        <v>88</v>
      </c>
      <c r="H29" s="10">
        <v>424</v>
      </c>
      <c r="I29" s="69">
        <v>413</v>
      </c>
      <c r="J29" s="11">
        <v>2.19</v>
      </c>
    </row>
    <row r="30" spans="2:10" ht="24">
      <c r="B30" s="60">
        <v>23</v>
      </c>
      <c r="C30" s="9" t="s">
        <v>92</v>
      </c>
      <c r="D30" s="67" t="s">
        <v>62</v>
      </c>
      <c r="E30" s="13" t="s">
        <v>64</v>
      </c>
      <c r="F30" s="14">
        <v>2306</v>
      </c>
      <c r="G30" s="13" t="s">
        <v>65</v>
      </c>
      <c r="H30" s="10">
        <v>648</v>
      </c>
      <c r="I30" s="69">
        <v>596</v>
      </c>
      <c r="J30" s="11">
        <v>3.16</v>
      </c>
    </row>
    <row r="31" spans="2:10" ht="22.5">
      <c r="B31" s="60">
        <v>24</v>
      </c>
      <c r="C31" s="9" t="s">
        <v>93</v>
      </c>
      <c r="D31" s="67" t="s">
        <v>62</v>
      </c>
      <c r="E31" s="13" t="s">
        <v>67</v>
      </c>
      <c r="F31" s="14">
        <v>228</v>
      </c>
      <c r="G31" s="13" t="s">
        <v>77</v>
      </c>
      <c r="H31" s="10">
        <v>124</v>
      </c>
      <c r="I31" s="69">
        <v>134</v>
      </c>
      <c r="J31" s="11">
        <v>0.71</v>
      </c>
    </row>
    <row r="32" spans="2:10" ht="24">
      <c r="B32" s="60">
        <v>25</v>
      </c>
      <c r="C32" s="9" t="s">
        <v>94</v>
      </c>
      <c r="D32" s="67" t="s">
        <v>62</v>
      </c>
      <c r="E32" s="13" t="s">
        <v>67</v>
      </c>
      <c r="F32" s="14">
        <v>619</v>
      </c>
      <c r="G32" s="13" t="s">
        <v>65</v>
      </c>
      <c r="H32" s="10">
        <v>452</v>
      </c>
      <c r="I32" s="69">
        <v>414</v>
      </c>
      <c r="J32" s="11">
        <v>2.19</v>
      </c>
    </row>
    <row r="33" spans="2:10" ht="22.5">
      <c r="B33" s="60">
        <v>26</v>
      </c>
      <c r="C33" s="9" t="s">
        <v>95</v>
      </c>
      <c r="D33" s="67" t="s">
        <v>62</v>
      </c>
      <c r="E33" s="13" t="s">
        <v>67</v>
      </c>
      <c r="F33" s="14">
        <v>420</v>
      </c>
      <c r="G33" s="13" t="s">
        <v>96</v>
      </c>
      <c r="H33" s="10">
        <v>131</v>
      </c>
      <c r="I33" s="69">
        <v>104</v>
      </c>
      <c r="J33" s="11">
        <v>0.55000000000000004</v>
      </c>
    </row>
    <row r="34" spans="2:10">
      <c r="C34" s="66" t="s">
        <v>97</v>
      </c>
      <c r="D34" s="74"/>
      <c r="E34" s="74"/>
      <c r="F34" s="75"/>
      <c r="G34" s="74"/>
      <c r="H34" s="75">
        <v>7473</v>
      </c>
      <c r="I34" s="76">
        <v>6383</v>
      </c>
      <c r="J34" s="77">
        <v>33.85</v>
      </c>
    </row>
    <row r="35" spans="2:10" ht="24">
      <c r="B35" s="60">
        <v>27</v>
      </c>
      <c r="C35" s="9" t="s">
        <v>98</v>
      </c>
      <c r="D35" s="67" t="s">
        <v>97</v>
      </c>
      <c r="E35" s="13" t="s">
        <v>99</v>
      </c>
      <c r="F35" s="14">
        <v>5275</v>
      </c>
      <c r="G35" s="13" t="s">
        <v>100</v>
      </c>
      <c r="H35" s="10">
        <v>726</v>
      </c>
      <c r="I35" s="69">
        <v>708</v>
      </c>
      <c r="J35" s="11">
        <v>3.75</v>
      </c>
    </row>
    <row r="36" spans="2:10" ht="36">
      <c r="B36" s="60">
        <v>28</v>
      </c>
      <c r="C36" s="9" t="s">
        <v>101</v>
      </c>
      <c r="D36" s="67" t="s">
        <v>97</v>
      </c>
      <c r="E36" s="13" t="s">
        <v>102</v>
      </c>
      <c r="F36" s="14">
        <v>168</v>
      </c>
      <c r="G36" s="13" t="s">
        <v>103</v>
      </c>
      <c r="H36" s="10">
        <v>474</v>
      </c>
      <c r="I36" s="69">
        <v>487</v>
      </c>
      <c r="J36" s="11">
        <v>2.58</v>
      </c>
    </row>
    <row r="37" spans="2:10" ht="24">
      <c r="B37" s="60">
        <v>29</v>
      </c>
      <c r="C37" s="9" t="s">
        <v>104</v>
      </c>
      <c r="D37" s="67" t="s">
        <v>97</v>
      </c>
      <c r="E37" s="13" t="s">
        <v>105</v>
      </c>
      <c r="F37" s="14">
        <v>1467</v>
      </c>
      <c r="G37" s="13" t="s">
        <v>106</v>
      </c>
      <c r="H37" s="10">
        <v>374</v>
      </c>
      <c r="I37" s="69">
        <v>537</v>
      </c>
      <c r="J37" s="11">
        <v>2.85</v>
      </c>
    </row>
    <row r="38" spans="2:10" ht="36">
      <c r="B38" s="60">
        <v>30</v>
      </c>
      <c r="C38" s="9" t="s">
        <v>107</v>
      </c>
      <c r="D38" s="67" t="s">
        <v>97</v>
      </c>
      <c r="E38" s="13" t="s">
        <v>108</v>
      </c>
      <c r="F38" s="14">
        <v>4385</v>
      </c>
      <c r="G38" s="13" t="s">
        <v>109</v>
      </c>
      <c r="H38" s="10">
        <v>211</v>
      </c>
      <c r="I38" s="69">
        <v>249</v>
      </c>
      <c r="J38" s="11">
        <v>1.32</v>
      </c>
    </row>
    <row r="39" spans="2:10" ht="36">
      <c r="B39" s="60">
        <v>31</v>
      </c>
      <c r="C39" s="9" t="s">
        <v>110</v>
      </c>
      <c r="D39" s="67" t="s">
        <v>97</v>
      </c>
      <c r="E39" s="13" t="s">
        <v>102</v>
      </c>
      <c r="F39" s="14">
        <v>2664</v>
      </c>
      <c r="G39" s="13" t="s">
        <v>103</v>
      </c>
      <c r="H39" s="10">
        <v>481</v>
      </c>
      <c r="I39" s="69">
        <v>391</v>
      </c>
      <c r="J39" s="11">
        <v>2.0699999999999998</v>
      </c>
    </row>
    <row r="40" spans="2:10" ht="24">
      <c r="B40" s="60">
        <v>32</v>
      </c>
      <c r="C40" s="9" t="s">
        <v>111</v>
      </c>
      <c r="D40" s="67" t="s">
        <v>97</v>
      </c>
      <c r="E40" s="13" t="s">
        <v>105</v>
      </c>
      <c r="F40" s="14">
        <v>574</v>
      </c>
      <c r="G40" s="13" t="s">
        <v>106</v>
      </c>
      <c r="H40" s="10">
        <v>301</v>
      </c>
      <c r="I40" s="69">
        <v>385</v>
      </c>
      <c r="J40" s="11">
        <v>2.04</v>
      </c>
    </row>
    <row r="41" spans="2:10" ht="24">
      <c r="B41" s="60">
        <v>33</v>
      </c>
      <c r="C41" s="9" t="s">
        <v>112</v>
      </c>
      <c r="D41" s="67" t="s">
        <v>97</v>
      </c>
      <c r="E41" s="13" t="s">
        <v>105</v>
      </c>
      <c r="F41" s="14">
        <v>4214</v>
      </c>
      <c r="G41" s="13" t="s">
        <v>106</v>
      </c>
      <c r="H41" s="10">
        <v>685</v>
      </c>
      <c r="I41" s="69">
        <v>603</v>
      </c>
      <c r="J41" s="11">
        <v>3.2</v>
      </c>
    </row>
    <row r="42" spans="2:10" ht="24">
      <c r="B42" s="60">
        <v>34</v>
      </c>
      <c r="C42" s="9" t="s">
        <v>113</v>
      </c>
      <c r="D42" s="67" t="s">
        <v>97</v>
      </c>
      <c r="E42" s="13" t="s">
        <v>105</v>
      </c>
      <c r="F42" s="14">
        <v>1770</v>
      </c>
      <c r="G42" s="13" t="s">
        <v>106</v>
      </c>
      <c r="H42" s="10">
        <v>680</v>
      </c>
      <c r="I42" s="69">
        <v>711</v>
      </c>
      <c r="J42" s="11">
        <v>3.77</v>
      </c>
    </row>
    <row r="43" spans="2:10" ht="24">
      <c r="B43" s="60">
        <v>35</v>
      </c>
      <c r="C43" s="9" t="s">
        <v>114</v>
      </c>
      <c r="D43" s="67" t="s">
        <v>97</v>
      </c>
      <c r="E43" s="13" t="s">
        <v>115</v>
      </c>
      <c r="F43" s="14">
        <v>843</v>
      </c>
      <c r="G43" s="13" t="s">
        <v>116</v>
      </c>
      <c r="H43" s="10">
        <v>163</v>
      </c>
      <c r="I43" s="69">
        <v>157</v>
      </c>
      <c r="J43" s="11">
        <v>0.83</v>
      </c>
    </row>
    <row r="44" spans="2:10" ht="24">
      <c r="B44" s="60">
        <v>36</v>
      </c>
      <c r="C44" s="9" t="s">
        <v>117</v>
      </c>
      <c r="D44" s="67" t="s">
        <v>97</v>
      </c>
      <c r="E44" s="13" t="s">
        <v>115</v>
      </c>
      <c r="F44" s="14">
        <v>6896</v>
      </c>
      <c r="G44" s="13" t="s">
        <v>116</v>
      </c>
      <c r="H44" s="10">
        <v>726</v>
      </c>
      <c r="I44" s="69">
        <v>388</v>
      </c>
      <c r="J44" s="11">
        <v>2.06</v>
      </c>
    </row>
    <row r="45" spans="2:10" ht="24">
      <c r="B45" s="60">
        <v>37</v>
      </c>
      <c r="C45" s="9" t="s">
        <v>118</v>
      </c>
      <c r="D45" s="67" t="s">
        <v>97</v>
      </c>
      <c r="E45" s="13" t="s">
        <v>119</v>
      </c>
      <c r="F45" s="14">
        <v>445</v>
      </c>
      <c r="G45" s="13" t="s">
        <v>65</v>
      </c>
      <c r="H45" s="10">
        <v>267</v>
      </c>
      <c r="I45" s="69">
        <v>313</v>
      </c>
      <c r="J45" s="11">
        <v>1.66</v>
      </c>
    </row>
    <row r="46" spans="2:10" ht="36">
      <c r="B46" s="60">
        <v>38</v>
      </c>
      <c r="C46" s="9" t="s">
        <v>120</v>
      </c>
      <c r="D46" s="67" t="s">
        <v>97</v>
      </c>
      <c r="E46" s="13" t="s">
        <v>121</v>
      </c>
      <c r="F46" s="14">
        <v>1102</v>
      </c>
      <c r="G46" s="13" t="s">
        <v>122</v>
      </c>
      <c r="H46" s="10">
        <v>27</v>
      </c>
      <c r="I46" s="69">
        <v>18</v>
      </c>
      <c r="J46" s="11">
        <v>0.1</v>
      </c>
    </row>
    <row r="47" spans="2:10" ht="24">
      <c r="B47" s="60">
        <v>39</v>
      </c>
      <c r="C47" s="9" t="s">
        <v>123</v>
      </c>
      <c r="D47" s="67" t="s">
        <v>97</v>
      </c>
      <c r="E47" s="13" t="s">
        <v>99</v>
      </c>
      <c r="F47" s="14">
        <v>4688</v>
      </c>
      <c r="G47" s="13" t="s">
        <v>100</v>
      </c>
      <c r="H47" s="10">
        <v>538</v>
      </c>
      <c r="I47" s="69">
        <v>305</v>
      </c>
      <c r="J47" s="11">
        <v>1.62</v>
      </c>
    </row>
    <row r="48" spans="2:10" ht="24">
      <c r="B48" s="60">
        <v>40</v>
      </c>
      <c r="C48" s="9" t="s">
        <v>124</v>
      </c>
      <c r="D48" s="67" t="s">
        <v>97</v>
      </c>
      <c r="E48" s="13" t="s">
        <v>105</v>
      </c>
      <c r="F48" s="14">
        <v>921</v>
      </c>
      <c r="G48" s="13" t="s">
        <v>106</v>
      </c>
      <c r="H48" s="10">
        <v>608</v>
      </c>
      <c r="I48" s="69">
        <v>343</v>
      </c>
      <c r="J48" s="11">
        <v>1.82</v>
      </c>
    </row>
    <row r="49" spans="2:18" ht="24">
      <c r="B49" s="60">
        <v>41</v>
      </c>
      <c r="C49" s="9" t="s">
        <v>125</v>
      </c>
      <c r="D49" s="67" t="s">
        <v>97</v>
      </c>
      <c r="E49" s="13" t="s">
        <v>126</v>
      </c>
      <c r="F49" s="14">
        <v>5002</v>
      </c>
      <c r="G49" s="13" t="s">
        <v>103</v>
      </c>
      <c r="H49" s="10">
        <v>911</v>
      </c>
      <c r="I49" s="69">
        <v>513</v>
      </c>
      <c r="J49" s="11">
        <v>2.72</v>
      </c>
    </row>
    <row r="50" spans="2:18" ht="24">
      <c r="B50" s="60">
        <v>42</v>
      </c>
      <c r="C50" s="9" t="s">
        <v>127</v>
      </c>
      <c r="D50" s="67" t="s">
        <v>97</v>
      </c>
      <c r="E50" s="13" t="s">
        <v>126</v>
      </c>
      <c r="F50" s="14">
        <v>1042</v>
      </c>
      <c r="G50" s="13" t="s">
        <v>128</v>
      </c>
      <c r="H50" s="10">
        <v>301</v>
      </c>
      <c r="I50" s="69">
        <v>275</v>
      </c>
      <c r="J50" s="11">
        <v>1.46</v>
      </c>
    </row>
    <row r="51" spans="2:18">
      <c r="C51" s="66" t="s">
        <v>129</v>
      </c>
      <c r="D51" s="74"/>
      <c r="E51" s="74"/>
      <c r="F51" s="75"/>
      <c r="G51" s="74"/>
      <c r="H51" s="75">
        <v>0</v>
      </c>
      <c r="I51" s="76">
        <v>0</v>
      </c>
      <c r="J51" s="77">
        <v>0</v>
      </c>
    </row>
    <row r="52" spans="2:18" ht="15">
      <c r="C52" s="78" t="s">
        <v>130</v>
      </c>
      <c r="D52" s="82"/>
      <c r="E52" s="82"/>
      <c r="F52" s="79"/>
      <c r="G52" s="82"/>
      <c r="H52" s="79">
        <v>17144</v>
      </c>
      <c r="I52" s="80">
        <v>16960</v>
      </c>
      <c r="J52" s="81">
        <v>89.92</v>
      </c>
    </row>
    <row r="53" spans="2:18" ht="5.25" customHeight="1">
      <c r="C53" s="49"/>
      <c r="D53" s="49"/>
      <c r="E53" s="49"/>
      <c r="F53" s="49"/>
      <c r="G53" s="49"/>
      <c r="H53" s="50"/>
      <c r="I53" s="70"/>
      <c r="J53" s="50"/>
      <c r="K53" s="49"/>
      <c r="L53" s="49"/>
      <c r="M53" s="49"/>
      <c r="N53" s="49"/>
      <c r="O53" s="49"/>
      <c r="P53" s="49"/>
      <c r="Q53" s="33"/>
      <c r="R53" s="33"/>
    </row>
    <row r="54" spans="2:18" ht="2.1" customHeight="1">
      <c r="C54" s="49"/>
      <c r="D54" s="49"/>
      <c r="E54" s="49"/>
      <c r="F54" s="49"/>
      <c r="G54" s="49"/>
      <c r="H54" s="50"/>
      <c r="I54" s="70"/>
      <c r="J54" s="50"/>
      <c r="K54" s="49"/>
      <c r="L54" s="49"/>
      <c r="M54" s="49"/>
      <c r="N54" s="49"/>
      <c r="O54" s="49"/>
      <c r="P54" s="49"/>
      <c r="Q54" s="33"/>
      <c r="R54" s="33"/>
    </row>
    <row r="55" spans="2:18" ht="2.1" customHeight="1">
      <c r="C55" s="49"/>
      <c r="D55" s="49"/>
      <c r="E55" s="49"/>
      <c r="F55" s="49"/>
      <c r="G55" s="49"/>
      <c r="H55" s="51"/>
      <c r="I55" s="71"/>
      <c r="J55" s="51"/>
      <c r="K55" s="49"/>
      <c r="L55" s="49"/>
      <c r="M55" s="49"/>
      <c r="N55" s="49"/>
      <c r="O55" s="49"/>
      <c r="P55" s="49"/>
      <c r="Q55" s="33"/>
      <c r="R55" s="33"/>
    </row>
    <row r="56" spans="2:18" ht="2.1" customHeight="1">
      <c r="C56" s="49"/>
      <c r="D56" s="49"/>
      <c r="E56" s="49"/>
      <c r="F56" s="49"/>
      <c r="G56" s="49"/>
      <c r="H56" s="50"/>
      <c r="I56" s="70"/>
      <c r="J56" s="50"/>
      <c r="K56" s="49"/>
      <c r="L56" s="49"/>
      <c r="M56" s="49"/>
      <c r="N56" s="49"/>
      <c r="O56" s="49"/>
      <c r="P56" s="49"/>
      <c r="Q56" s="33"/>
      <c r="R56" s="33"/>
    </row>
    <row r="57" spans="2:18" ht="36">
      <c r="C57" s="56" t="s">
        <v>151</v>
      </c>
      <c r="D57" s="56" t="s">
        <v>55</v>
      </c>
      <c r="E57" s="56" t="s">
        <v>56</v>
      </c>
      <c r="F57" s="56" t="s">
        <v>57</v>
      </c>
      <c r="G57" s="56" t="s">
        <v>58</v>
      </c>
      <c r="H57" s="56" t="s">
        <v>59</v>
      </c>
      <c r="I57" s="56" t="s">
        <v>60</v>
      </c>
      <c r="J57" s="56" t="s">
        <v>61</v>
      </c>
    </row>
    <row r="58" spans="2:18">
      <c r="C58" s="66" t="s">
        <v>62</v>
      </c>
      <c r="D58" s="74"/>
      <c r="E58" s="74"/>
      <c r="F58" s="74"/>
      <c r="G58" s="74"/>
      <c r="H58" s="75">
        <v>317</v>
      </c>
      <c r="I58" s="76">
        <v>650</v>
      </c>
      <c r="J58" s="77">
        <v>3.44</v>
      </c>
    </row>
    <row r="59" spans="2:18" ht="24">
      <c r="B59" s="60">
        <v>1</v>
      </c>
      <c r="C59" s="9" t="s">
        <v>152</v>
      </c>
      <c r="D59" s="67" t="s">
        <v>62</v>
      </c>
      <c r="E59" s="13" t="s">
        <v>67</v>
      </c>
      <c r="F59" s="10">
        <v>803</v>
      </c>
      <c r="G59" s="13" t="s">
        <v>153</v>
      </c>
      <c r="H59" s="10">
        <v>317</v>
      </c>
      <c r="I59" s="69">
        <v>650</v>
      </c>
      <c r="J59" s="11">
        <v>3.44</v>
      </c>
    </row>
    <row r="60" spans="2:18">
      <c r="C60" s="66" t="s">
        <v>97</v>
      </c>
      <c r="D60" s="74"/>
      <c r="E60" s="74"/>
      <c r="F60" s="74"/>
      <c r="G60" s="74"/>
      <c r="H60" s="75">
        <v>0</v>
      </c>
      <c r="I60" s="76">
        <v>0</v>
      </c>
      <c r="J60" s="77">
        <v>0</v>
      </c>
    </row>
    <row r="61" spans="2:18">
      <c r="C61" s="66" t="s">
        <v>129</v>
      </c>
      <c r="D61" s="74"/>
      <c r="E61" s="74"/>
      <c r="F61" s="74"/>
      <c r="G61" s="74"/>
      <c r="H61" s="75">
        <v>0</v>
      </c>
      <c r="I61" s="76">
        <v>0</v>
      </c>
      <c r="J61" s="77">
        <v>0</v>
      </c>
    </row>
    <row r="62" spans="2:18" ht="15">
      <c r="C62" s="78" t="s">
        <v>130</v>
      </c>
      <c r="D62" s="82"/>
      <c r="E62" s="82"/>
      <c r="F62" s="82"/>
      <c r="G62" s="82"/>
      <c r="H62" s="79">
        <v>317</v>
      </c>
      <c r="I62" s="80">
        <v>650</v>
      </c>
      <c r="J62" s="81">
        <v>3.44</v>
      </c>
    </row>
    <row r="63" spans="2:18" ht="2.1" customHeight="1">
      <c r="C63" s="49"/>
      <c r="D63" s="49"/>
      <c r="E63" s="49"/>
      <c r="F63" s="49"/>
      <c r="G63" s="49"/>
      <c r="H63" s="51"/>
      <c r="I63" s="71"/>
      <c r="J63" s="51"/>
      <c r="K63" s="49"/>
      <c r="L63" s="49"/>
      <c r="M63" s="49"/>
      <c r="N63" s="49"/>
      <c r="O63" s="49"/>
      <c r="P63" s="49"/>
      <c r="Q63" s="33"/>
      <c r="R63" s="33"/>
    </row>
    <row r="64" spans="2:18" ht="2.1" customHeight="1"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51"/>
      <c r="O64" s="51"/>
      <c r="P64" s="51"/>
      <c r="Q64" s="33"/>
      <c r="R64" s="33"/>
    </row>
    <row r="65" spans="2:18" ht="2.1" customHeight="1">
      <c r="C65" s="49"/>
      <c r="D65" s="49"/>
      <c r="E65" s="49"/>
      <c r="F65" s="49"/>
      <c r="G65" s="49"/>
      <c r="H65" s="49"/>
      <c r="I65" s="49"/>
      <c r="J65" s="49"/>
      <c r="K65" s="49"/>
      <c r="L65" s="51"/>
      <c r="M65" s="51"/>
      <c r="N65" s="51"/>
      <c r="O65" s="49"/>
      <c r="P65" s="49"/>
      <c r="Q65" s="33"/>
      <c r="R65" s="33"/>
    </row>
    <row r="66" spans="2:18" ht="36">
      <c r="C66" s="56" t="s">
        <v>203</v>
      </c>
      <c r="D66" s="56" t="s">
        <v>55</v>
      </c>
      <c r="E66" s="56" t="s">
        <v>56</v>
      </c>
      <c r="F66" s="56" t="s">
        <v>204</v>
      </c>
      <c r="G66" s="56" t="s">
        <v>205</v>
      </c>
      <c r="H66" s="56" t="s">
        <v>32</v>
      </c>
      <c r="I66" s="56" t="s">
        <v>57</v>
      </c>
      <c r="J66" s="56" t="s">
        <v>59</v>
      </c>
      <c r="K66" s="56" t="s">
        <v>60</v>
      </c>
      <c r="L66" s="56" t="s">
        <v>61</v>
      </c>
    </row>
    <row r="67" spans="2:18">
      <c r="C67" s="65" t="s">
        <v>206</v>
      </c>
      <c r="D67" s="83"/>
      <c r="E67" s="83"/>
      <c r="F67" s="83"/>
      <c r="G67" s="83"/>
      <c r="H67" s="83"/>
      <c r="I67" s="83"/>
      <c r="J67" s="84">
        <v>0</v>
      </c>
      <c r="K67" s="85">
        <v>0</v>
      </c>
      <c r="L67" s="86">
        <v>0</v>
      </c>
    </row>
    <row r="68" spans="2:18">
      <c r="C68" s="66" t="s">
        <v>97</v>
      </c>
      <c r="D68" s="22"/>
      <c r="E68" s="22"/>
      <c r="F68" s="22"/>
      <c r="G68" s="22"/>
      <c r="H68" s="22"/>
      <c r="I68" s="22"/>
      <c r="J68" s="10">
        <v>0</v>
      </c>
      <c r="K68" s="69">
        <v>0</v>
      </c>
      <c r="L68" s="11">
        <v>0</v>
      </c>
    </row>
    <row r="69" spans="2:18">
      <c r="C69" s="66" t="s">
        <v>62</v>
      </c>
      <c r="D69" s="22"/>
      <c r="E69" s="22"/>
      <c r="F69" s="22"/>
      <c r="G69" s="22"/>
      <c r="H69" s="22"/>
      <c r="I69" s="22"/>
      <c r="J69" s="10">
        <v>0</v>
      </c>
      <c r="K69" s="69">
        <v>0</v>
      </c>
      <c r="L69" s="11">
        <v>0</v>
      </c>
    </row>
    <row r="70" spans="2:18">
      <c r="C70" s="66" t="s">
        <v>129</v>
      </c>
      <c r="D70" s="22"/>
      <c r="E70" s="22"/>
      <c r="F70" s="22"/>
      <c r="G70" s="22"/>
      <c r="H70" s="22"/>
      <c r="I70" s="22"/>
      <c r="J70" s="10">
        <v>0</v>
      </c>
      <c r="K70" s="69">
        <v>0</v>
      </c>
      <c r="L70" s="11">
        <v>0</v>
      </c>
    </row>
    <row r="71" spans="2:18">
      <c r="C71" s="65" t="s">
        <v>207</v>
      </c>
      <c r="D71" s="83"/>
      <c r="E71" s="83"/>
      <c r="F71" s="83"/>
      <c r="G71" s="83"/>
      <c r="H71" s="83"/>
      <c r="I71" s="83"/>
      <c r="J71" s="84">
        <v>0</v>
      </c>
      <c r="K71" s="85">
        <v>-137</v>
      </c>
      <c r="L71" s="86">
        <v>-0.72</v>
      </c>
    </row>
    <row r="72" spans="2:18">
      <c r="C72" s="66" t="s">
        <v>97</v>
      </c>
      <c r="D72" s="22"/>
      <c r="E72" s="22"/>
      <c r="F72" s="22"/>
      <c r="G72" s="22"/>
      <c r="H72" s="22"/>
      <c r="I72" s="22"/>
      <c r="J72" s="10">
        <v>0</v>
      </c>
      <c r="K72" s="69">
        <v>0</v>
      </c>
      <c r="L72" s="11">
        <v>0</v>
      </c>
    </row>
    <row r="73" spans="2:18">
      <c r="C73" s="66" t="s">
        <v>62</v>
      </c>
      <c r="D73" s="22"/>
      <c r="E73" s="22"/>
      <c r="F73" s="22"/>
      <c r="G73" s="22"/>
      <c r="H73" s="22"/>
      <c r="I73" s="22"/>
      <c r="J73" s="10">
        <v>0</v>
      </c>
      <c r="K73" s="69">
        <v>0</v>
      </c>
      <c r="L73" s="11">
        <v>0</v>
      </c>
    </row>
    <row r="74" spans="2:18">
      <c r="C74" s="66" t="s">
        <v>129</v>
      </c>
      <c r="D74" s="22"/>
      <c r="E74" s="22"/>
      <c r="F74" s="22"/>
      <c r="G74" s="22"/>
      <c r="H74" s="22"/>
      <c r="I74" s="22"/>
      <c r="J74" s="10">
        <v>0</v>
      </c>
      <c r="K74" s="69">
        <v>-137</v>
      </c>
      <c r="L74" s="11">
        <v>-0.72</v>
      </c>
    </row>
    <row r="75" spans="2:18" ht="22.5">
      <c r="B75" s="60">
        <v>1</v>
      </c>
      <c r="C75" s="9" t="s">
        <v>208</v>
      </c>
      <c r="D75" s="67" t="s">
        <v>129</v>
      </c>
      <c r="E75" s="67" t="s">
        <v>209</v>
      </c>
      <c r="F75" s="67" t="s">
        <v>202</v>
      </c>
      <c r="G75" s="67" t="s">
        <v>210</v>
      </c>
      <c r="H75" s="67" t="s">
        <v>211</v>
      </c>
      <c r="I75" s="10">
        <v>1</v>
      </c>
      <c r="J75" s="10">
        <v>0</v>
      </c>
      <c r="K75" s="69">
        <v>22</v>
      </c>
      <c r="L75" s="11">
        <v>0.12</v>
      </c>
    </row>
    <row r="76" spans="2:18" ht="22.5">
      <c r="B76" s="60">
        <v>2</v>
      </c>
      <c r="C76" s="9" t="s">
        <v>212</v>
      </c>
      <c r="D76" s="67" t="s">
        <v>129</v>
      </c>
      <c r="E76" s="67" t="s">
        <v>209</v>
      </c>
      <c r="F76" s="67" t="s">
        <v>202</v>
      </c>
      <c r="G76" s="67" t="s">
        <v>210</v>
      </c>
      <c r="H76" s="67" t="s">
        <v>213</v>
      </c>
      <c r="I76" s="10">
        <v>1</v>
      </c>
      <c r="J76" s="10">
        <v>0</v>
      </c>
      <c r="K76" s="69">
        <v>11</v>
      </c>
      <c r="L76" s="11">
        <v>0.06</v>
      </c>
    </row>
    <row r="77" spans="2:18" ht="22.5">
      <c r="B77" s="60">
        <v>3</v>
      </c>
      <c r="C77" s="9" t="s">
        <v>214</v>
      </c>
      <c r="D77" s="67" t="s">
        <v>129</v>
      </c>
      <c r="E77" s="67" t="s">
        <v>209</v>
      </c>
      <c r="F77" s="67" t="s">
        <v>202</v>
      </c>
      <c r="G77" s="67" t="s">
        <v>210</v>
      </c>
      <c r="H77" s="67" t="s">
        <v>215</v>
      </c>
      <c r="I77" s="10">
        <v>1</v>
      </c>
      <c r="J77" s="10">
        <v>0</v>
      </c>
      <c r="K77" s="69">
        <v>-1</v>
      </c>
      <c r="L77" s="11">
        <v>-0.01</v>
      </c>
    </row>
    <row r="78" spans="2:18" ht="22.5">
      <c r="B78" s="60">
        <v>4</v>
      </c>
      <c r="C78" s="9" t="s">
        <v>216</v>
      </c>
      <c r="D78" s="67" t="s">
        <v>129</v>
      </c>
      <c r="E78" s="67" t="s">
        <v>209</v>
      </c>
      <c r="F78" s="67" t="s">
        <v>217</v>
      </c>
      <c r="G78" s="67" t="s">
        <v>106</v>
      </c>
      <c r="H78" s="67" t="s">
        <v>215</v>
      </c>
      <c r="I78" s="10">
        <v>1</v>
      </c>
      <c r="J78" s="10">
        <v>0</v>
      </c>
      <c r="K78" s="69">
        <v>0</v>
      </c>
      <c r="L78" s="11">
        <v>0</v>
      </c>
    </row>
    <row r="79" spans="2:18" ht="22.5">
      <c r="B79" s="60">
        <v>5</v>
      </c>
      <c r="C79" s="9" t="s">
        <v>218</v>
      </c>
      <c r="D79" s="67" t="s">
        <v>129</v>
      </c>
      <c r="E79" s="67" t="s">
        <v>209</v>
      </c>
      <c r="F79" s="67" t="s">
        <v>202</v>
      </c>
      <c r="G79" s="67" t="s">
        <v>210</v>
      </c>
      <c r="H79" s="67" t="s">
        <v>219</v>
      </c>
      <c r="I79" s="10">
        <v>1</v>
      </c>
      <c r="J79" s="10">
        <v>0</v>
      </c>
      <c r="K79" s="69">
        <v>0</v>
      </c>
      <c r="L79" s="11">
        <v>0</v>
      </c>
    </row>
    <row r="80" spans="2:18" ht="22.5">
      <c r="B80" s="60">
        <v>6</v>
      </c>
      <c r="C80" s="9" t="s">
        <v>220</v>
      </c>
      <c r="D80" s="67" t="s">
        <v>129</v>
      </c>
      <c r="E80" s="67" t="s">
        <v>209</v>
      </c>
      <c r="F80" s="67" t="s">
        <v>202</v>
      </c>
      <c r="G80" s="67" t="s">
        <v>210</v>
      </c>
      <c r="H80" s="67" t="s">
        <v>221</v>
      </c>
      <c r="I80" s="10">
        <v>1</v>
      </c>
      <c r="J80" s="10">
        <v>0</v>
      </c>
      <c r="K80" s="69">
        <v>0</v>
      </c>
      <c r="L80" s="11">
        <v>0</v>
      </c>
    </row>
    <row r="81" spans="2:12" ht="22.5">
      <c r="B81" s="60">
        <v>7</v>
      </c>
      <c r="C81" s="9" t="s">
        <v>222</v>
      </c>
      <c r="D81" s="67" t="s">
        <v>129</v>
      </c>
      <c r="E81" s="67" t="s">
        <v>209</v>
      </c>
      <c r="F81" s="67" t="s">
        <v>202</v>
      </c>
      <c r="G81" s="67" t="s">
        <v>210</v>
      </c>
      <c r="H81" s="67" t="s">
        <v>221</v>
      </c>
      <c r="I81" s="10">
        <v>1</v>
      </c>
      <c r="J81" s="10">
        <v>0</v>
      </c>
      <c r="K81" s="69">
        <v>0</v>
      </c>
      <c r="L81" s="11">
        <v>0</v>
      </c>
    </row>
    <row r="82" spans="2:12" ht="22.5">
      <c r="B82" s="60">
        <v>8</v>
      </c>
      <c r="C82" s="9" t="s">
        <v>223</v>
      </c>
      <c r="D82" s="67" t="s">
        <v>129</v>
      </c>
      <c r="E82" s="67" t="s">
        <v>209</v>
      </c>
      <c r="F82" s="67" t="s">
        <v>202</v>
      </c>
      <c r="G82" s="67" t="s">
        <v>210</v>
      </c>
      <c r="H82" s="67" t="s">
        <v>224</v>
      </c>
      <c r="I82" s="10">
        <v>1</v>
      </c>
      <c r="J82" s="10">
        <v>0</v>
      </c>
      <c r="K82" s="69">
        <v>0</v>
      </c>
      <c r="L82" s="11">
        <v>0</v>
      </c>
    </row>
    <row r="83" spans="2:12" ht="22.5">
      <c r="B83" s="60">
        <v>9</v>
      </c>
      <c r="C83" s="9" t="s">
        <v>225</v>
      </c>
      <c r="D83" s="67" t="s">
        <v>129</v>
      </c>
      <c r="E83" s="67" t="s">
        <v>209</v>
      </c>
      <c r="F83" s="67" t="s">
        <v>202</v>
      </c>
      <c r="G83" s="67" t="s">
        <v>210</v>
      </c>
      <c r="H83" s="67" t="s">
        <v>224</v>
      </c>
      <c r="I83" s="10">
        <v>1</v>
      </c>
      <c r="J83" s="10">
        <v>0</v>
      </c>
      <c r="K83" s="69">
        <v>-1</v>
      </c>
      <c r="L83" s="11">
        <v>-0.01</v>
      </c>
    </row>
    <row r="84" spans="2:12" ht="22.5">
      <c r="B84" s="60">
        <v>10</v>
      </c>
      <c r="C84" s="9" t="s">
        <v>226</v>
      </c>
      <c r="D84" s="67" t="s">
        <v>129</v>
      </c>
      <c r="E84" s="67" t="s">
        <v>209</v>
      </c>
      <c r="F84" s="67" t="s">
        <v>202</v>
      </c>
      <c r="G84" s="67" t="s">
        <v>210</v>
      </c>
      <c r="H84" s="67" t="s">
        <v>224</v>
      </c>
      <c r="I84" s="10">
        <v>1</v>
      </c>
      <c r="J84" s="10">
        <v>0</v>
      </c>
      <c r="K84" s="69">
        <v>1</v>
      </c>
      <c r="L84" s="11">
        <v>0.01</v>
      </c>
    </row>
    <row r="85" spans="2:12" ht="22.5">
      <c r="B85" s="60">
        <v>11</v>
      </c>
      <c r="C85" s="9" t="s">
        <v>227</v>
      </c>
      <c r="D85" s="67" t="s">
        <v>129</v>
      </c>
      <c r="E85" s="67" t="s">
        <v>209</v>
      </c>
      <c r="F85" s="67" t="s">
        <v>202</v>
      </c>
      <c r="G85" s="67" t="s">
        <v>210</v>
      </c>
      <c r="H85" s="67" t="s">
        <v>224</v>
      </c>
      <c r="I85" s="10">
        <v>1</v>
      </c>
      <c r="J85" s="10">
        <v>0</v>
      </c>
      <c r="K85" s="69">
        <v>0</v>
      </c>
      <c r="L85" s="11">
        <v>0</v>
      </c>
    </row>
    <row r="86" spans="2:12" ht="22.5">
      <c r="B86" s="60">
        <v>12</v>
      </c>
      <c r="C86" s="9" t="s">
        <v>228</v>
      </c>
      <c r="D86" s="67" t="s">
        <v>129</v>
      </c>
      <c r="E86" s="67" t="s">
        <v>209</v>
      </c>
      <c r="F86" s="67" t="s">
        <v>202</v>
      </c>
      <c r="G86" s="67" t="s">
        <v>210</v>
      </c>
      <c r="H86" s="67" t="s">
        <v>224</v>
      </c>
      <c r="I86" s="10">
        <v>1</v>
      </c>
      <c r="J86" s="10">
        <v>0</v>
      </c>
      <c r="K86" s="69">
        <v>-1</v>
      </c>
      <c r="L86" s="11">
        <v>-0.01</v>
      </c>
    </row>
    <row r="87" spans="2:12" ht="22.5">
      <c r="B87" s="60">
        <v>13</v>
      </c>
      <c r="C87" s="9" t="s">
        <v>229</v>
      </c>
      <c r="D87" s="67" t="s">
        <v>129</v>
      </c>
      <c r="E87" s="67" t="s">
        <v>209</v>
      </c>
      <c r="F87" s="67" t="s">
        <v>202</v>
      </c>
      <c r="G87" s="67" t="s">
        <v>210</v>
      </c>
      <c r="H87" s="67" t="s">
        <v>224</v>
      </c>
      <c r="I87" s="10">
        <v>1</v>
      </c>
      <c r="J87" s="10">
        <v>0</v>
      </c>
      <c r="K87" s="69">
        <v>0</v>
      </c>
      <c r="L87" s="11">
        <v>0</v>
      </c>
    </row>
    <row r="88" spans="2:12" ht="22.5">
      <c r="B88" s="60">
        <v>14</v>
      </c>
      <c r="C88" s="9" t="s">
        <v>230</v>
      </c>
      <c r="D88" s="67" t="s">
        <v>129</v>
      </c>
      <c r="E88" s="67" t="s">
        <v>209</v>
      </c>
      <c r="F88" s="67" t="s">
        <v>202</v>
      </c>
      <c r="G88" s="67" t="s">
        <v>210</v>
      </c>
      <c r="H88" s="67" t="s">
        <v>224</v>
      </c>
      <c r="I88" s="10">
        <v>1</v>
      </c>
      <c r="J88" s="10">
        <v>0</v>
      </c>
      <c r="K88" s="69">
        <v>0</v>
      </c>
      <c r="L88" s="11">
        <v>0</v>
      </c>
    </row>
    <row r="89" spans="2:12" ht="22.5">
      <c r="B89" s="60">
        <v>15</v>
      </c>
      <c r="C89" s="9" t="s">
        <v>231</v>
      </c>
      <c r="D89" s="67" t="s">
        <v>129</v>
      </c>
      <c r="E89" s="67" t="s">
        <v>209</v>
      </c>
      <c r="F89" s="67" t="s">
        <v>202</v>
      </c>
      <c r="G89" s="67" t="s">
        <v>210</v>
      </c>
      <c r="H89" s="67" t="s">
        <v>224</v>
      </c>
      <c r="I89" s="10">
        <v>1</v>
      </c>
      <c r="J89" s="10">
        <v>0</v>
      </c>
      <c r="K89" s="69">
        <v>1</v>
      </c>
      <c r="L89" s="11">
        <v>0.01</v>
      </c>
    </row>
    <row r="90" spans="2:12" ht="22.5">
      <c r="B90" s="60">
        <v>16</v>
      </c>
      <c r="C90" s="9" t="s">
        <v>232</v>
      </c>
      <c r="D90" s="67" t="s">
        <v>129</v>
      </c>
      <c r="E90" s="67" t="s">
        <v>209</v>
      </c>
      <c r="F90" s="67" t="s">
        <v>217</v>
      </c>
      <c r="G90" s="67" t="s">
        <v>106</v>
      </c>
      <c r="H90" s="67" t="s">
        <v>224</v>
      </c>
      <c r="I90" s="10">
        <v>1</v>
      </c>
      <c r="J90" s="10">
        <v>0</v>
      </c>
      <c r="K90" s="69">
        <v>1</v>
      </c>
      <c r="L90" s="11">
        <v>0.01</v>
      </c>
    </row>
    <row r="91" spans="2:12" ht="22.5">
      <c r="B91" s="60">
        <v>17</v>
      </c>
      <c r="C91" s="9" t="s">
        <v>233</v>
      </c>
      <c r="D91" s="67" t="s">
        <v>129</v>
      </c>
      <c r="E91" s="67" t="s">
        <v>209</v>
      </c>
      <c r="F91" s="67" t="s">
        <v>202</v>
      </c>
      <c r="G91" s="67" t="s">
        <v>210</v>
      </c>
      <c r="H91" s="67" t="s">
        <v>224</v>
      </c>
      <c r="I91" s="10">
        <v>1</v>
      </c>
      <c r="J91" s="10">
        <v>0</v>
      </c>
      <c r="K91" s="69">
        <v>1</v>
      </c>
      <c r="L91" s="11">
        <v>0.01</v>
      </c>
    </row>
    <row r="92" spans="2:12" ht="22.5">
      <c r="B92" s="60">
        <v>18</v>
      </c>
      <c r="C92" s="9" t="s">
        <v>234</v>
      </c>
      <c r="D92" s="67" t="s">
        <v>129</v>
      </c>
      <c r="E92" s="67" t="s">
        <v>209</v>
      </c>
      <c r="F92" s="67" t="s">
        <v>217</v>
      </c>
      <c r="G92" s="67" t="s">
        <v>106</v>
      </c>
      <c r="H92" s="67" t="s">
        <v>224</v>
      </c>
      <c r="I92" s="10">
        <v>1</v>
      </c>
      <c r="J92" s="10">
        <v>0</v>
      </c>
      <c r="K92" s="69">
        <v>0</v>
      </c>
      <c r="L92" s="11">
        <v>0</v>
      </c>
    </row>
    <row r="93" spans="2:12" ht="22.5">
      <c r="B93" s="60">
        <v>19</v>
      </c>
      <c r="C93" s="9" t="s">
        <v>235</v>
      </c>
      <c r="D93" s="67" t="s">
        <v>129</v>
      </c>
      <c r="E93" s="67" t="s">
        <v>209</v>
      </c>
      <c r="F93" s="67" t="s">
        <v>202</v>
      </c>
      <c r="G93" s="67" t="s">
        <v>210</v>
      </c>
      <c r="H93" s="67" t="s">
        <v>224</v>
      </c>
      <c r="I93" s="10">
        <v>1</v>
      </c>
      <c r="J93" s="10">
        <v>0</v>
      </c>
      <c r="K93" s="69">
        <v>1</v>
      </c>
      <c r="L93" s="11">
        <v>0.01</v>
      </c>
    </row>
    <row r="94" spans="2:12" ht="22.5">
      <c r="B94" s="60">
        <v>20</v>
      </c>
      <c r="C94" s="9" t="s">
        <v>236</v>
      </c>
      <c r="D94" s="67" t="s">
        <v>129</v>
      </c>
      <c r="E94" s="67" t="s">
        <v>209</v>
      </c>
      <c r="F94" s="67" t="s">
        <v>202</v>
      </c>
      <c r="G94" s="67" t="s">
        <v>210</v>
      </c>
      <c r="H94" s="67" t="s">
        <v>224</v>
      </c>
      <c r="I94" s="10">
        <v>1</v>
      </c>
      <c r="J94" s="10">
        <v>0</v>
      </c>
      <c r="K94" s="69">
        <v>0</v>
      </c>
      <c r="L94" s="11">
        <v>0</v>
      </c>
    </row>
    <row r="95" spans="2:12" ht="22.5">
      <c r="B95" s="60">
        <v>21</v>
      </c>
      <c r="C95" s="9" t="s">
        <v>237</v>
      </c>
      <c r="D95" s="67" t="s">
        <v>129</v>
      </c>
      <c r="E95" s="67" t="s">
        <v>209</v>
      </c>
      <c r="F95" s="67" t="s">
        <v>217</v>
      </c>
      <c r="G95" s="67" t="s">
        <v>106</v>
      </c>
      <c r="H95" s="67" t="s">
        <v>224</v>
      </c>
      <c r="I95" s="10">
        <v>1</v>
      </c>
      <c r="J95" s="10">
        <v>0</v>
      </c>
      <c r="K95" s="69">
        <v>0</v>
      </c>
      <c r="L95" s="11">
        <v>0</v>
      </c>
    </row>
    <row r="96" spans="2:12" ht="22.5">
      <c r="B96" s="60">
        <v>22</v>
      </c>
      <c r="C96" s="9" t="s">
        <v>238</v>
      </c>
      <c r="D96" s="67" t="s">
        <v>129</v>
      </c>
      <c r="E96" s="67" t="s">
        <v>209</v>
      </c>
      <c r="F96" s="67" t="s">
        <v>202</v>
      </c>
      <c r="G96" s="67" t="s">
        <v>210</v>
      </c>
      <c r="H96" s="67" t="s">
        <v>224</v>
      </c>
      <c r="I96" s="10">
        <v>1</v>
      </c>
      <c r="J96" s="10">
        <v>0</v>
      </c>
      <c r="K96" s="69">
        <v>0</v>
      </c>
      <c r="L96" s="11">
        <v>0</v>
      </c>
    </row>
    <row r="97" spans="2:18" ht="22.5">
      <c r="B97" s="60">
        <v>23</v>
      </c>
      <c r="C97" s="9" t="s">
        <v>239</v>
      </c>
      <c r="D97" s="67" t="s">
        <v>129</v>
      </c>
      <c r="E97" s="67" t="s">
        <v>209</v>
      </c>
      <c r="F97" s="67" t="s">
        <v>217</v>
      </c>
      <c r="G97" s="67" t="s">
        <v>106</v>
      </c>
      <c r="H97" s="67" t="s">
        <v>224</v>
      </c>
      <c r="I97" s="10">
        <v>1</v>
      </c>
      <c r="J97" s="10">
        <v>0</v>
      </c>
      <c r="K97" s="69">
        <v>0</v>
      </c>
      <c r="L97" s="11">
        <v>0</v>
      </c>
    </row>
    <row r="98" spans="2:18" ht="22.5">
      <c r="B98" s="60">
        <v>24</v>
      </c>
      <c r="C98" s="9" t="s">
        <v>240</v>
      </c>
      <c r="D98" s="67" t="s">
        <v>129</v>
      </c>
      <c r="E98" s="67" t="s">
        <v>209</v>
      </c>
      <c r="F98" s="67" t="s">
        <v>202</v>
      </c>
      <c r="G98" s="67" t="s">
        <v>210</v>
      </c>
      <c r="H98" s="67" t="s">
        <v>241</v>
      </c>
      <c r="I98" s="10">
        <v>1</v>
      </c>
      <c r="J98" s="10">
        <v>0</v>
      </c>
      <c r="K98" s="69">
        <v>0</v>
      </c>
      <c r="L98" s="11">
        <v>0</v>
      </c>
    </row>
    <row r="99" spans="2:18" ht="22.5">
      <c r="B99" s="60">
        <v>25</v>
      </c>
      <c r="C99" s="9" t="s">
        <v>242</v>
      </c>
      <c r="D99" s="67" t="s">
        <v>129</v>
      </c>
      <c r="E99" s="67" t="s">
        <v>209</v>
      </c>
      <c r="F99" s="67" t="s">
        <v>202</v>
      </c>
      <c r="G99" s="67" t="s">
        <v>210</v>
      </c>
      <c r="H99" s="67" t="s">
        <v>243</v>
      </c>
      <c r="I99" s="10">
        <v>1</v>
      </c>
      <c r="J99" s="10">
        <v>0</v>
      </c>
      <c r="K99" s="69">
        <v>-184</v>
      </c>
      <c r="L99" s="11">
        <v>-0.98</v>
      </c>
    </row>
    <row r="100" spans="2:18" ht="22.5">
      <c r="B100" s="60">
        <v>26</v>
      </c>
      <c r="C100" s="9" t="s">
        <v>244</v>
      </c>
      <c r="D100" s="67" t="s">
        <v>129</v>
      </c>
      <c r="E100" s="67" t="s">
        <v>209</v>
      </c>
      <c r="F100" s="67" t="s">
        <v>201</v>
      </c>
      <c r="G100" s="67" t="s">
        <v>210</v>
      </c>
      <c r="H100" s="67" t="s">
        <v>243</v>
      </c>
      <c r="I100" s="10">
        <v>1</v>
      </c>
      <c r="J100" s="10">
        <v>0</v>
      </c>
      <c r="K100" s="69">
        <v>10</v>
      </c>
      <c r="L100" s="11">
        <v>0.05</v>
      </c>
    </row>
    <row r="101" spans="2:18" ht="22.5">
      <c r="B101" s="60">
        <v>27</v>
      </c>
      <c r="C101" s="9" t="s">
        <v>245</v>
      </c>
      <c r="D101" s="67" t="s">
        <v>129</v>
      </c>
      <c r="E101" s="67" t="s">
        <v>209</v>
      </c>
      <c r="F101" s="67" t="s">
        <v>217</v>
      </c>
      <c r="G101" s="67" t="s">
        <v>106</v>
      </c>
      <c r="H101" s="67" t="s">
        <v>243</v>
      </c>
      <c r="I101" s="10">
        <v>1</v>
      </c>
      <c r="J101" s="10">
        <v>0</v>
      </c>
      <c r="K101" s="69">
        <v>0</v>
      </c>
      <c r="L101" s="11">
        <v>0</v>
      </c>
    </row>
    <row r="102" spans="2:18" ht="22.5">
      <c r="B102" s="60">
        <v>28</v>
      </c>
      <c r="C102" s="9" t="s">
        <v>246</v>
      </c>
      <c r="D102" s="67" t="s">
        <v>129</v>
      </c>
      <c r="E102" s="67" t="s">
        <v>209</v>
      </c>
      <c r="F102" s="67" t="s">
        <v>217</v>
      </c>
      <c r="G102" s="67" t="s">
        <v>106</v>
      </c>
      <c r="H102" s="67" t="s">
        <v>243</v>
      </c>
      <c r="I102" s="10">
        <v>1</v>
      </c>
      <c r="J102" s="10">
        <v>0</v>
      </c>
      <c r="K102" s="69">
        <v>0</v>
      </c>
      <c r="L102" s="11">
        <v>0</v>
      </c>
    </row>
    <row r="103" spans="2:18" ht="22.5">
      <c r="B103" s="60">
        <v>29</v>
      </c>
      <c r="C103" s="9" t="s">
        <v>247</v>
      </c>
      <c r="D103" s="67" t="s">
        <v>129</v>
      </c>
      <c r="E103" s="67" t="s">
        <v>209</v>
      </c>
      <c r="F103" s="67" t="s">
        <v>217</v>
      </c>
      <c r="G103" s="67" t="s">
        <v>106</v>
      </c>
      <c r="H103" s="67" t="s">
        <v>243</v>
      </c>
      <c r="I103" s="10">
        <v>1</v>
      </c>
      <c r="J103" s="10">
        <v>0</v>
      </c>
      <c r="K103" s="69">
        <v>4</v>
      </c>
      <c r="L103" s="11">
        <v>0.02</v>
      </c>
    </row>
    <row r="104" spans="2:18" ht="22.5">
      <c r="B104" s="60">
        <v>30</v>
      </c>
      <c r="C104" s="9" t="s">
        <v>248</v>
      </c>
      <c r="D104" s="67" t="s">
        <v>129</v>
      </c>
      <c r="E104" s="67" t="s">
        <v>209</v>
      </c>
      <c r="F104" s="67" t="s">
        <v>217</v>
      </c>
      <c r="G104" s="67" t="s">
        <v>106</v>
      </c>
      <c r="H104" s="67" t="s">
        <v>243</v>
      </c>
      <c r="I104" s="10">
        <v>1</v>
      </c>
      <c r="J104" s="10">
        <v>0</v>
      </c>
      <c r="K104" s="69">
        <v>0</v>
      </c>
      <c r="L104" s="11">
        <v>0</v>
      </c>
    </row>
    <row r="105" spans="2:18" ht="22.5">
      <c r="B105" s="60">
        <v>31</v>
      </c>
      <c r="C105" s="9" t="s">
        <v>249</v>
      </c>
      <c r="D105" s="67" t="s">
        <v>129</v>
      </c>
      <c r="E105" s="67" t="s">
        <v>209</v>
      </c>
      <c r="F105" s="67" t="s">
        <v>217</v>
      </c>
      <c r="G105" s="67" t="s">
        <v>106</v>
      </c>
      <c r="H105" s="67" t="s">
        <v>243</v>
      </c>
      <c r="I105" s="10">
        <v>1</v>
      </c>
      <c r="J105" s="10">
        <v>0</v>
      </c>
      <c r="K105" s="69">
        <v>0</v>
      </c>
      <c r="L105" s="11">
        <v>0</v>
      </c>
    </row>
    <row r="106" spans="2:18" ht="22.5">
      <c r="B106" s="60">
        <v>32</v>
      </c>
      <c r="C106" s="9" t="s">
        <v>250</v>
      </c>
      <c r="D106" s="67" t="s">
        <v>129</v>
      </c>
      <c r="E106" s="67" t="s">
        <v>209</v>
      </c>
      <c r="F106" s="67" t="s">
        <v>217</v>
      </c>
      <c r="G106" s="67" t="s">
        <v>106</v>
      </c>
      <c r="H106" s="67" t="s">
        <v>243</v>
      </c>
      <c r="I106" s="10">
        <v>1</v>
      </c>
      <c r="J106" s="10">
        <v>0</v>
      </c>
      <c r="K106" s="69">
        <v>0</v>
      </c>
      <c r="L106" s="11">
        <v>0</v>
      </c>
    </row>
    <row r="107" spans="2:18" ht="22.5">
      <c r="B107" s="60">
        <v>33</v>
      </c>
      <c r="C107" s="9" t="s">
        <v>251</v>
      </c>
      <c r="D107" s="67" t="s">
        <v>129</v>
      </c>
      <c r="E107" s="67" t="s">
        <v>209</v>
      </c>
      <c r="F107" s="67" t="s">
        <v>202</v>
      </c>
      <c r="G107" s="67" t="s">
        <v>210</v>
      </c>
      <c r="H107" s="67" t="s">
        <v>243</v>
      </c>
      <c r="I107" s="10">
        <v>1</v>
      </c>
      <c r="J107" s="10">
        <v>0</v>
      </c>
      <c r="K107" s="69">
        <v>-2</v>
      </c>
      <c r="L107" s="11">
        <v>-0.01</v>
      </c>
    </row>
    <row r="108" spans="2:18" ht="22.5">
      <c r="B108" s="60">
        <v>34</v>
      </c>
      <c r="C108" s="9" t="s">
        <v>252</v>
      </c>
      <c r="D108" s="67" t="s">
        <v>129</v>
      </c>
      <c r="E108" s="67" t="s">
        <v>209</v>
      </c>
      <c r="F108" s="67" t="s">
        <v>217</v>
      </c>
      <c r="G108" s="67" t="s">
        <v>106</v>
      </c>
      <c r="H108" s="67" t="s">
        <v>243</v>
      </c>
      <c r="I108" s="10">
        <v>1</v>
      </c>
      <c r="J108" s="10">
        <v>0</v>
      </c>
      <c r="K108" s="69">
        <v>0</v>
      </c>
      <c r="L108" s="11">
        <v>0</v>
      </c>
    </row>
    <row r="109" spans="2:18" ht="15">
      <c r="C109" s="78" t="s">
        <v>130</v>
      </c>
      <c r="D109" s="87"/>
      <c r="E109" s="87"/>
      <c r="F109" s="87"/>
      <c r="G109" s="87"/>
      <c r="H109" s="87"/>
      <c r="I109" s="87"/>
      <c r="J109" s="79">
        <v>0</v>
      </c>
      <c r="K109" s="80">
        <v>-137</v>
      </c>
      <c r="L109" s="81">
        <v>-0.72</v>
      </c>
    </row>
    <row r="110" spans="2:18" ht="2.1" customHeight="1">
      <c r="C110" s="49"/>
      <c r="D110" s="49"/>
      <c r="E110" s="49"/>
      <c r="F110" s="49"/>
      <c r="G110" s="49"/>
      <c r="H110" s="49"/>
      <c r="I110" s="49"/>
      <c r="J110" s="51"/>
      <c r="K110" s="51"/>
      <c r="L110" s="51"/>
      <c r="M110" s="49"/>
      <c r="N110" s="49"/>
      <c r="O110" s="49"/>
      <c r="P110" s="49"/>
      <c r="Q110" s="33"/>
      <c r="R110" s="33"/>
    </row>
    <row r="111" spans="2:18" ht="2.1" customHeight="1">
      <c r="C111" s="49"/>
      <c r="D111" s="49"/>
      <c r="E111" s="49"/>
      <c r="F111" s="49"/>
      <c r="G111" s="49"/>
      <c r="H111" s="51"/>
      <c r="I111" s="71"/>
      <c r="J111" s="51"/>
      <c r="K111" s="49"/>
      <c r="L111" s="49"/>
      <c r="M111" s="49"/>
      <c r="N111" s="49"/>
      <c r="O111" s="49"/>
      <c r="P111" s="49"/>
      <c r="Q111" s="33"/>
      <c r="R111" s="33"/>
    </row>
    <row r="112" spans="2:18" ht="2.1" customHeight="1">
      <c r="C112" s="49"/>
      <c r="D112" s="49"/>
      <c r="E112" s="49"/>
      <c r="F112" s="49"/>
      <c r="G112" s="49"/>
      <c r="H112" s="51"/>
      <c r="I112" s="71"/>
      <c r="J112" s="51"/>
      <c r="K112" s="49"/>
      <c r="L112" s="49"/>
      <c r="M112" s="49"/>
      <c r="N112" s="49"/>
      <c r="O112" s="49"/>
      <c r="P112" s="49"/>
      <c r="Q112" s="33"/>
      <c r="R112" s="33"/>
    </row>
    <row r="113" spans="2:18" ht="2.1" customHeight="1">
      <c r="C113" s="49"/>
      <c r="D113" s="49"/>
      <c r="E113" s="49"/>
      <c r="F113" s="49"/>
      <c r="G113" s="49"/>
      <c r="H113" s="49"/>
      <c r="I113" s="51"/>
      <c r="J113" s="71"/>
      <c r="K113" s="51"/>
      <c r="L113" s="49"/>
      <c r="M113" s="49"/>
      <c r="N113" s="49"/>
      <c r="O113" s="49"/>
      <c r="P113" s="49"/>
      <c r="Q113" s="33"/>
      <c r="R113" s="33"/>
    </row>
    <row r="114" spans="2:18" ht="2.1" customHeight="1">
      <c r="C114" s="49"/>
      <c r="D114" s="49"/>
      <c r="E114" s="49"/>
      <c r="F114" s="49"/>
      <c r="G114" s="49"/>
      <c r="H114" s="49"/>
      <c r="I114" s="49"/>
      <c r="J114" s="51"/>
      <c r="K114" s="51"/>
      <c r="L114" s="51"/>
      <c r="M114" s="49"/>
      <c r="N114" s="49"/>
      <c r="O114" s="49"/>
      <c r="P114" s="49"/>
      <c r="Q114" s="33"/>
      <c r="R114" s="33"/>
    </row>
    <row r="115" spans="2:18" ht="2.1" customHeight="1">
      <c r="C115" s="49"/>
      <c r="D115" s="49"/>
      <c r="E115" s="49"/>
      <c r="F115" s="51"/>
      <c r="G115" s="51"/>
      <c r="H115" s="51"/>
      <c r="I115" s="49"/>
      <c r="J115" s="49"/>
      <c r="K115" s="49"/>
      <c r="L115" s="49"/>
      <c r="M115" s="49"/>
      <c r="N115" s="49"/>
      <c r="O115" s="49"/>
      <c r="P115" s="49"/>
      <c r="Q115" s="33"/>
      <c r="R115" s="33"/>
    </row>
    <row r="116" spans="2:18" ht="2.1" customHeight="1">
      <c r="C116" s="49"/>
      <c r="D116" s="49"/>
      <c r="E116" s="49"/>
      <c r="F116" s="49"/>
      <c r="G116" s="49"/>
      <c r="H116" s="49"/>
      <c r="I116" s="51"/>
      <c r="J116" s="51"/>
      <c r="K116" s="51"/>
      <c r="L116" s="51"/>
      <c r="M116" s="49"/>
      <c r="N116" s="49"/>
      <c r="O116" s="49"/>
      <c r="P116" s="49"/>
      <c r="Q116" s="33"/>
      <c r="R116" s="33"/>
    </row>
    <row r="117" spans="2:18" s="5" customFormat="1" ht="2.1" customHeight="1">
      <c r="B117" s="60"/>
      <c r="I117" s="72"/>
    </row>
  </sheetData>
  <mergeCells count="2">
    <mergeCell ref="C2:J2"/>
    <mergeCell ref="C3:F3"/>
  </mergeCells>
  <conditionalFormatting sqref="D7:J53 D111:J111 D58:J63 D67:L110 D116:L116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Ekologiczny   (subfundusz w Pekao Funduszy Globalnych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35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60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17" customFormat="1" ht="18" customHeight="1">
      <c r="A1" s="116"/>
      <c r="B1" s="116"/>
    </row>
    <row r="2" spans="1:11" ht="43.5" customHeight="1">
      <c r="C2" s="89" t="s">
        <v>290</v>
      </c>
      <c r="D2" s="89"/>
      <c r="E2" s="89"/>
      <c r="F2" s="89"/>
      <c r="G2" s="89"/>
      <c r="H2" s="89"/>
    </row>
    <row r="3" spans="1:11">
      <c r="C3" s="96" t="s">
        <v>291</v>
      </c>
      <c r="D3" s="96"/>
      <c r="E3" s="96"/>
      <c r="F3" s="96"/>
    </row>
    <row r="4" spans="1:11" ht="15">
      <c r="C4" s="61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36">
      <c r="C9" s="56" t="s">
        <v>43</v>
      </c>
      <c r="D9" s="56" t="s">
        <v>60</v>
      </c>
      <c r="E9" s="56" t="s">
        <v>61</v>
      </c>
    </row>
    <row r="10" spans="1:11">
      <c r="B10" s="60">
        <v>1</v>
      </c>
      <c r="C10" s="12" t="s">
        <v>253</v>
      </c>
      <c r="D10" s="10">
        <v>22</v>
      </c>
      <c r="E10" s="11">
        <v>0.12</v>
      </c>
    </row>
    <row r="11" spans="1:11">
      <c r="B11" s="60">
        <v>2</v>
      </c>
      <c r="C11" s="12" t="s">
        <v>254</v>
      </c>
      <c r="D11" s="10">
        <v>11</v>
      </c>
      <c r="E11" s="11">
        <v>0.06</v>
      </c>
    </row>
    <row r="12" spans="1:11">
      <c r="B12" s="60">
        <v>3</v>
      </c>
      <c r="C12" s="12" t="s">
        <v>256</v>
      </c>
      <c r="D12" s="10">
        <v>-1</v>
      </c>
      <c r="E12" s="11">
        <v>-0.01</v>
      </c>
    </row>
    <row r="13" spans="1:11">
      <c r="B13" s="60">
        <v>4</v>
      </c>
      <c r="C13" s="12" t="s">
        <v>255</v>
      </c>
      <c r="D13" s="10">
        <v>0</v>
      </c>
      <c r="E13" s="11">
        <v>0</v>
      </c>
    </row>
    <row r="14" spans="1:11">
      <c r="B14" s="60">
        <v>5</v>
      </c>
      <c r="C14" s="12" t="s">
        <v>257</v>
      </c>
      <c r="D14" s="10">
        <v>0</v>
      </c>
      <c r="E14" s="11">
        <v>0</v>
      </c>
    </row>
    <row r="15" spans="1:11">
      <c r="B15" s="60">
        <v>6</v>
      </c>
      <c r="C15" s="12" t="s">
        <v>258</v>
      </c>
      <c r="D15" s="10">
        <v>0</v>
      </c>
      <c r="E15" s="11">
        <v>0</v>
      </c>
    </row>
    <row r="16" spans="1:11">
      <c r="B16" s="60">
        <v>7</v>
      </c>
      <c r="C16" s="12" t="s">
        <v>261</v>
      </c>
      <c r="D16" s="10">
        <v>0</v>
      </c>
      <c r="E16" s="11">
        <v>0</v>
      </c>
    </row>
    <row r="17" spans="2:11">
      <c r="B17" s="60">
        <v>8</v>
      </c>
      <c r="C17" s="12" t="s">
        <v>262</v>
      </c>
      <c r="D17" s="10">
        <v>-1</v>
      </c>
      <c r="E17" s="11">
        <v>-0.01</v>
      </c>
    </row>
    <row r="18" spans="2:11">
      <c r="B18" s="60">
        <v>9</v>
      </c>
      <c r="C18" s="12" t="s">
        <v>263</v>
      </c>
      <c r="D18" s="10">
        <v>1</v>
      </c>
      <c r="E18" s="11">
        <v>0.01</v>
      </c>
    </row>
    <row r="19" spans="2:11">
      <c r="B19" s="60">
        <v>10</v>
      </c>
      <c r="C19" s="12" t="s">
        <v>264</v>
      </c>
      <c r="D19" s="10">
        <v>0</v>
      </c>
      <c r="E19" s="11">
        <v>0</v>
      </c>
    </row>
    <row r="20" spans="2:11">
      <c r="B20" s="60">
        <v>11</v>
      </c>
      <c r="C20" s="12" t="s">
        <v>265</v>
      </c>
      <c r="D20" s="10">
        <v>-1</v>
      </c>
      <c r="E20" s="11">
        <v>-0.01</v>
      </c>
    </row>
    <row r="21" spans="2:11">
      <c r="B21" s="60">
        <v>12</v>
      </c>
      <c r="C21" s="12" t="s">
        <v>266</v>
      </c>
      <c r="D21" s="10">
        <v>0</v>
      </c>
      <c r="E21" s="11">
        <v>0</v>
      </c>
    </row>
    <row r="22" spans="2:11">
      <c r="B22" s="60">
        <v>13</v>
      </c>
      <c r="C22" s="12" t="s">
        <v>267</v>
      </c>
      <c r="D22" s="10">
        <v>0</v>
      </c>
      <c r="E22" s="11">
        <v>0</v>
      </c>
    </row>
    <row r="23" spans="2:11">
      <c r="B23" s="60">
        <v>14</v>
      </c>
      <c r="C23" s="12" t="s">
        <v>268</v>
      </c>
      <c r="D23" s="10">
        <v>1</v>
      </c>
      <c r="E23" s="11">
        <v>0.01</v>
      </c>
    </row>
    <row r="24" spans="2:11">
      <c r="B24" s="60">
        <v>15</v>
      </c>
      <c r="C24" s="12" t="s">
        <v>269</v>
      </c>
      <c r="D24" s="10">
        <v>1</v>
      </c>
      <c r="E24" s="11">
        <v>0.01</v>
      </c>
    </row>
    <row r="25" spans="2:11">
      <c r="B25" s="60">
        <v>16</v>
      </c>
      <c r="C25" s="12" t="s">
        <v>271</v>
      </c>
      <c r="D25" s="10">
        <v>1</v>
      </c>
      <c r="E25" s="11">
        <v>0.01</v>
      </c>
    </row>
    <row r="26" spans="2:11">
      <c r="B26" s="60">
        <v>17</v>
      </c>
      <c r="C26" s="12" t="s">
        <v>272</v>
      </c>
      <c r="D26" s="10">
        <v>0</v>
      </c>
      <c r="E26" s="11">
        <v>0</v>
      </c>
    </row>
    <row r="27" spans="2:11">
      <c r="B27" s="60">
        <v>18</v>
      </c>
      <c r="C27" s="12" t="s">
        <v>273</v>
      </c>
      <c r="D27" s="10">
        <v>0</v>
      </c>
      <c r="E27" s="11">
        <v>0</v>
      </c>
    </row>
    <row r="28" spans="2:11">
      <c r="B28" s="60">
        <v>19</v>
      </c>
      <c r="C28" s="12" t="s">
        <v>259</v>
      </c>
      <c r="D28" s="10">
        <v>0</v>
      </c>
      <c r="E28" s="11">
        <v>0</v>
      </c>
    </row>
    <row r="29" spans="2:11">
      <c r="B29" s="60">
        <v>20</v>
      </c>
      <c r="C29" s="12" t="s">
        <v>260</v>
      </c>
      <c r="D29" s="10">
        <v>-184</v>
      </c>
      <c r="E29" s="11">
        <v>-0.98</v>
      </c>
    </row>
    <row r="30" spans="2:11">
      <c r="B30" s="60">
        <v>21</v>
      </c>
      <c r="C30" s="12" t="s">
        <v>270</v>
      </c>
      <c r="D30" s="10">
        <v>-2</v>
      </c>
      <c r="E30" s="11">
        <v>-0.01</v>
      </c>
    </row>
    <row r="31" spans="2:11">
      <c r="C31" s="15" t="s">
        <v>130</v>
      </c>
      <c r="D31" s="16">
        <v>-152</v>
      </c>
      <c r="E31" s="17">
        <v>-0.8</v>
      </c>
    </row>
    <row r="32" spans="2:11" ht="6.75" customHeight="1">
      <c r="C32" s="3"/>
      <c r="D32" s="3"/>
      <c r="E32" s="3"/>
      <c r="F32" s="3"/>
      <c r="G32" s="3"/>
      <c r="H32" s="3"/>
      <c r="I32" s="3"/>
      <c r="J32" s="3"/>
      <c r="K32" s="3"/>
    </row>
    <row r="33" spans="2:8" s="5" customFormat="1" ht="6" customHeight="1">
      <c r="B33" s="60"/>
    </row>
    <row r="34" spans="2:8" s="5" customFormat="1" ht="12">
      <c r="B34" s="60"/>
      <c r="C34" s="97"/>
      <c r="D34" s="97"/>
      <c r="E34" s="97"/>
      <c r="F34" s="97"/>
      <c r="G34" s="97"/>
      <c r="H34" s="97"/>
    </row>
    <row r="35" spans="2:8" ht="7.5" customHeight="1"/>
  </sheetData>
  <mergeCells count="3">
    <mergeCell ref="C2:H2"/>
    <mergeCell ref="C34:H34"/>
    <mergeCell ref="C3:F3"/>
  </mergeCells>
  <conditionalFormatting sqref="D8:E8 D10:E32 D33:K33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Ekologiczny   (subfundusz w Pekao Funduszy Globalnych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31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17" customFormat="1" ht="24" customHeight="1">
      <c r="A1" s="116"/>
      <c r="B1" s="116"/>
    </row>
    <row r="2" spans="1:6" ht="47.25" customHeight="1">
      <c r="B2" s="89" t="s">
        <v>290</v>
      </c>
      <c r="C2" s="89"/>
      <c r="D2" s="89"/>
    </row>
    <row r="3" spans="1:6">
      <c r="B3" s="96" t="s">
        <v>291</v>
      </c>
      <c r="C3" s="96"/>
      <c r="D3" s="96"/>
      <c r="E3" s="96"/>
    </row>
    <row r="4" spans="1:6" ht="6" customHeight="1">
      <c r="B4" s="59"/>
      <c r="C4" s="59"/>
      <c r="D4" s="59"/>
      <c r="E4" s="59"/>
    </row>
    <row r="5" spans="1:6" ht="15">
      <c r="B5" s="73" t="s">
        <v>54</v>
      </c>
      <c r="C5" s="100" t="s">
        <v>1</v>
      </c>
      <c r="D5" s="101"/>
      <c r="E5" s="101"/>
      <c r="F5" s="101"/>
    </row>
    <row r="6" spans="1:6" ht="25.5" customHeight="1">
      <c r="C6" s="99" t="s">
        <v>2</v>
      </c>
      <c r="D6" s="99"/>
    </row>
    <row r="7" spans="1:6">
      <c r="B7" s="63"/>
      <c r="C7" s="57">
        <v>45657</v>
      </c>
      <c r="D7" s="57">
        <v>45291</v>
      </c>
    </row>
    <row r="8" spans="1:6">
      <c r="B8" s="19" t="s">
        <v>131</v>
      </c>
      <c r="C8" s="38">
        <v>18869</v>
      </c>
      <c r="D8" s="38">
        <v>32651</v>
      </c>
    </row>
    <row r="9" spans="1:6">
      <c r="B9" s="20" t="s">
        <v>132</v>
      </c>
      <c r="C9" s="34">
        <v>224</v>
      </c>
      <c r="D9" s="34">
        <v>226</v>
      </c>
    </row>
    <row r="10" spans="1:6">
      <c r="B10" s="20" t="s">
        <v>133</v>
      </c>
      <c r="C10" s="34">
        <v>25</v>
      </c>
      <c r="D10" s="34">
        <v>38</v>
      </c>
    </row>
    <row r="11" spans="1:6">
      <c r="B11" s="20" t="s">
        <v>134</v>
      </c>
      <c r="C11" s="34">
        <v>958</v>
      </c>
      <c r="D11" s="34">
        <v>1173</v>
      </c>
    </row>
    <row r="12" spans="1:6">
      <c r="B12" s="20" t="s">
        <v>135</v>
      </c>
      <c r="C12" s="34">
        <v>17610</v>
      </c>
      <c r="D12" s="34">
        <v>29780</v>
      </c>
    </row>
    <row r="13" spans="1:6">
      <c r="B13" s="20" t="s">
        <v>136</v>
      </c>
      <c r="C13" s="34">
        <v>52</v>
      </c>
      <c r="D13" s="34">
        <v>1434</v>
      </c>
    </row>
    <row r="14" spans="1:6">
      <c r="B14" s="20" t="s">
        <v>137</v>
      </c>
      <c r="C14" s="34">
        <v>0</v>
      </c>
      <c r="D14" s="34">
        <v>0</v>
      </c>
    </row>
    <row r="15" spans="1:6">
      <c r="B15" s="19" t="s">
        <v>138</v>
      </c>
      <c r="C15" s="38">
        <v>260</v>
      </c>
      <c r="D15" s="38">
        <v>1131</v>
      </c>
    </row>
    <row r="16" spans="1:6">
      <c r="B16" s="19" t="s">
        <v>139</v>
      </c>
      <c r="C16" s="38">
        <v>18609</v>
      </c>
      <c r="D16" s="38">
        <v>31520</v>
      </c>
    </row>
    <row r="17" spans="2:4">
      <c r="B17" s="19" t="s">
        <v>140</v>
      </c>
      <c r="C17" s="38">
        <v>22761</v>
      </c>
      <c r="D17" s="38">
        <v>35854</v>
      </c>
    </row>
    <row r="18" spans="2:4">
      <c r="B18" s="20" t="s">
        <v>141</v>
      </c>
      <c r="C18" s="34">
        <v>117046</v>
      </c>
      <c r="D18" s="34">
        <v>110402</v>
      </c>
    </row>
    <row r="19" spans="2:4">
      <c r="B19" s="20" t="s">
        <v>142</v>
      </c>
      <c r="C19" s="34">
        <v>-94285</v>
      </c>
      <c r="D19" s="34">
        <v>-74548</v>
      </c>
    </row>
    <row r="20" spans="2:4">
      <c r="B20" s="19" t="s">
        <v>143</v>
      </c>
      <c r="C20" s="38">
        <v>-4164</v>
      </c>
      <c r="D20" s="38">
        <v>-6691</v>
      </c>
    </row>
    <row r="21" spans="2:4">
      <c r="B21" s="20" t="s">
        <v>144</v>
      </c>
      <c r="C21" s="34">
        <v>-654</v>
      </c>
      <c r="D21" s="34">
        <v>-396</v>
      </c>
    </row>
    <row r="22" spans="2:4">
      <c r="B22" s="20" t="s">
        <v>145</v>
      </c>
      <c r="C22" s="34">
        <v>-3510</v>
      </c>
      <c r="D22" s="34">
        <v>-6295</v>
      </c>
    </row>
    <row r="23" spans="2:4">
      <c r="B23" s="19" t="s">
        <v>146</v>
      </c>
      <c r="C23" s="38">
        <v>12</v>
      </c>
      <c r="D23" s="38">
        <v>2357</v>
      </c>
    </row>
    <row r="24" spans="2:4">
      <c r="B24" s="19" t="s">
        <v>147</v>
      </c>
      <c r="C24" s="38">
        <v>18609</v>
      </c>
      <c r="D24" s="38">
        <v>31520</v>
      </c>
    </row>
    <row r="25" spans="2:4">
      <c r="B25" s="19"/>
      <c r="C25" s="39"/>
      <c r="D25" s="39"/>
    </row>
    <row r="26" spans="2:4">
      <c r="B26" s="21" t="s">
        <v>148</v>
      </c>
      <c r="C26" s="40">
        <v>1780701.7309999999</v>
      </c>
      <c r="D26" s="40">
        <v>3010986.2409999999</v>
      </c>
    </row>
    <row r="27" spans="2:4">
      <c r="B27" s="20" t="s">
        <v>18</v>
      </c>
      <c r="C27" s="40">
        <v>1628997.331</v>
      </c>
      <c r="D27" s="40">
        <v>2685908.6809999999</v>
      </c>
    </row>
    <row r="28" spans="2:4">
      <c r="B28" s="20" t="s">
        <v>45</v>
      </c>
      <c r="C28" s="40">
        <v>0</v>
      </c>
      <c r="D28" s="40">
        <v>0</v>
      </c>
    </row>
    <row r="29" spans="2:4">
      <c r="B29" s="20" t="s">
        <v>23</v>
      </c>
      <c r="C29" s="40">
        <v>0</v>
      </c>
      <c r="D29" s="40">
        <v>0</v>
      </c>
    </row>
    <row r="30" spans="2:4">
      <c r="B30" s="20" t="s">
        <v>44</v>
      </c>
      <c r="C30" s="40">
        <v>0</v>
      </c>
      <c r="D30" s="40">
        <v>0</v>
      </c>
    </row>
    <row r="31" spans="2:4">
      <c r="B31" s="20" t="s">
        <v>24</v>
      </c>
      <c r="C31" s="40">
        <v>151617.11199999999</v>
      </c>
      <c r="D31" s="40">
        <v>325050.69099999999</v>
      </c>
    </row>
    <row r="32" spans="2:4">
      <c r="B32" s="20" t="s">
        <v>46</v>
      </c>
      <c r="C32" s="40">
        <v>0</v>
      </c>
      <c r="D32" s="40">
        <v>0</v>
      </c>
    </row>
    <row r="33" spans="2:4">
      <c r="B33" s="20" t="s">
        <v>47</v>
      </c>
      <c r="C33" s="40">
        <v>0</v>
      </c>
      <c r="D33" s="40">
        <v>0</v>
      </c>
    </row>
    <row r="34" spans="2:4">
      <c r="B34" s="20" t="s">
        <v>48</v>
      </c>
      <c r="C34" s="40">
        <v>0</v>
      </c>
      <c r="D34" s="40">
        <v>0</v>
      </c>
    </row>
    <row r="35" spans="2:4">
      <c r="B35" s="20" t="s">
        <v>49</v>
      </c>
      <c r="C35" s="40">
        <v>87.287999999999997</v>
      </c>
      <c r="D35" s="40">
        <v>26.869</v>
      </c>
    </row>
    <row r="36" spans="2:4">
      <c r="B36" s="21" t="s">
        <v>50</v>
      </c>
      <c r="C36" s="41">
        <v>10.45</v>
      </c>
      <c r="D36" s="42">
        <v>10.47</v>
      </c>
    </row>
    <row r="37" spans="2:4">
      <c r="B37" s="20" t="s">
        <v>18</v>
      </c>
      <c r="C37" s="42">
        <v>10.46</v>
      </c>
      <c r="D37" s="42">
        <v>10.48</v>
      </c>
    </row>
    <row r="38" spans="2:4">
      <c r="B38" s="20" t="s">
        <v>45</v>
      </c>
      <c r="C38" s="42">
        <v>10</v>
      </c>
      <c r="D38" s="42">
        <v>10</v>
      </c>
    </row>
    <row r="39" spans="2:4">
      <c r="B39" s="20" t="s">
        <v>23</v>
      </c>
      <c r="C39" s="42">
        <v>10</v>
      </c>
      <c r="D39" s="42">
        <v>10</v>
      </c>
    </row>
    <row r="40" spans="2:4">
      <c r="B40" s="20" t="s">
        <v>44</v>
      </c>
      <c r="C40" s="42">
        <v>10</v>
      </c>
      <c r="D40" s="42">
        <v>10</v>
      </c>
    </row>
    <row r="41" spans="2:4">
      <c r="B41" s="20" t="s">
        <v>24</v>
      </c>
      <c r="C41" s="42">
        <v>10.31</v>
      </c>
      <c r="D41" s="42">
        <v>10.33</v>
      </c>
    </row>
    <row r="42" spans="2:4">
      <c r="B42" s="20" t="s">
        <v>46</v>
      </c>
      <c r="C42" s="42">
        <v>10</v>
      </c>
      <c r="D42" s="42">
        <v>10</v>
      </c>
    </row>
    <row r="43" spans="2:4">
      <c r="B43" s="20" t="s">
        <v>47</v>
      </c>
      <c r="C43" s="42">
        <v>10</v>
      </c>
      <c r="D43" s="42">
        <v>10</v>
      </c>
    </row>
    <row r="44" spans="2:4">
      <c r="B44" s="20" t="s">
        <v>48</v>
      </c>
      <c r="C44" s="42">
        <v>10</v>
      </c>
      <c r="D44" s="42">
        <v>10</v>
      </c>
    </row>
    <row r="45" spans="2:4">
      <c r="B45" s="20" t="s">
        <v>49</v>
      </c>
      <c r="C45" s="42">
        <v>11.06</v>
      </c>
      <c r="D45" s="42">
        <v>10.9</v>
      </c>
    </row>
    <row r="46" spans="2:4" ht="3.75" customHeight="1">
      <c r="B46" s="98"/>
      <c r="C46" s="98"/>
      <c r="D46" s="98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Ekologiczny   (subfundusz w Pekao Funduszy Globalnych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3"/>
  <sheetViews>
    <sheetView showGridLines="0" workbookViewId="0">
      <pane xSplit="2" ySplit="11" topLeftCell="C27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17" customFormat="1" ht="21" customHeight="1">
      <c r="A1" s="116"/>
      <c r="B1" s="116"/>
    </row>
    <row r="2" spans="1:6" ht="47.25" customHeight="1">
      <c r="B2" s="89" t="s">
        <v>290</v>
      </c>
      <c r="C2" s="89"/>
      <c r="D2" s="89"/>
    </row>
    <row r="3" spans="1:6">
      <c r="B3" s="96" t="s">
        <v>291</v>
      </c>
      <c r="C3" s="96"/>
      <c r="D3" s="96"/>
    </row>
    <row r="4" spans="1:6" ht="4.5" customHeight="1">
      <c r="B4" s="59"/>
      <c r="C4" s="59"/>
      <c r="D4" s="59"/>
    </row>
    <row r="5" spans="1:6" ht="15">
      <c r="B5" s="73" t="s">
        <v>154</v>
      </c>
      <c r="C5" s="100" t="s">
        <v>3</v>
      </c>
      <c r="D5" s="101"/>
      <c r="E5" s="101"/>
      <c r="F5" s="101"/>
    </row>
    <row r="6" spans="1:6" ht="27.75" customHeight="1">
      <c r="C6" s="99" t="s">
        <v>4</v>
      </c>
      <c r="D6" s="99"/>
    </row>
    <row r="7" spans="1:6" ht="24">
      <c r="B7" s="62"/>
      <c r="C7" s="58" t="s">
        <v>155</v>
      </c>
      <c r="D7" s="58" t="s">
        <v>156</v>
      </c>
    </row>
    <row r="8" spans="1:6">
      <c r="B8" s="7" t="s">
        <v>157</v>
      </c>
      <c r="C8" s="36">
        <v>380</v>
      </c>
      <c r="D8" s="36">
        <v>482</v>
      </c>
    </row>
    <row r="9" spans="1:6">
      <c r="B9" s="23" t="s">
        <v>6</v>
      </c>
      <c r="C9" s="43">
        <v>319</v>
      </c>
      <c r="D9" s="43">
        <v>431</v>
      </c>
    </row>
    <row r="10" spans="1:6">
      <c r="B10" s="23" t="s">
        <v>158</v>
      </c>
      <c r="C10" s="43">
        <v>60</v>
      </c>
      <c r="D10" s="43">
        <v>51</v>
      </c>
    </row>
    <row r="11" spans="1:6">
      <c r="B11" s="23" t="s">
        <v>159</v>
      </c>
      <c r="C11" s="43">
        <v>0</v>
      </c>
      <c r="D11" s="43">
        <v>0</v>
      </c>
    </row>
    <row r="12" spans="1:6">
      <c r="B12" s="23" t="s">
        <v>160</v>
      </c>
      <c r="C12" s="43">
        <v>0</v>
      </c>
      <c r="D12" s="43">
        <v>0</v>
      </c>
    </row>
    <row r="13" spans="1:6">
      <c r="B13" s="23" t="s">
        <v>150</v>
      </c>
      <c r="C13" s="43">
        <v>1</v>
      </c>
      <c r="D13" s="43">
        <v>0</v>
      </c>
    </row>
    <row r="14" spans="1:6">
      <c r="B14" s="7" t="s">
        <v>161</v>
      </c>
      <c r="C14" s="36">
        <v>638</v>
      </c>
      <c r="D14" s="36">
        <v>808</v>
      </c>
    </row>
    <row r="15" spans="1:6">
      <c r="B15" s="23" t="s">
        <v>162</v>
      </c>
      <c r="C15" s="43">
        <v>487</v>
      </c>
      <c r="D15" s="43">
        <v>646</v>
      </c>
    </row>
    <row r="16" spans="1:6">
      <c r="B16" s="24" t="s">
        <v>163</v>
      </c>
      <c r="C16" s="43">
        <v>487</v>
      </c>
      <c r="D16" s="43">
        <v>646</v>
      </c>
    </row>
    <row r="17" spans="2:4">
      <c r="B17" s="24" t="s">
        <v>164</v>
      </c>
      <c r="C17" s="43">
        <v>0</v>
      </c>
      <c r="D17" s="43">
        <v>0</v>
      </c>
    </row>
    <row r="18" spans="2:4">
      <c r="B18" s="23" t="s">
        <v>165</v>
      </c>
      <c r="C18" s="43">
        <v>0</v>
      </c>
      <c r="D18" s="43">
        <v>0</v>
      </c>
    </row>
    <row r="19" spans="2:4">
      <c r="B19" s="23" t="s">
        <v>7</v>
      </c>
      <c r="C19" s="43">
        <v>47</v>
      </c>
      <c r="D19" s="43">
        <v>51</v>
      </c>
    </row>
    <row r="20" spans="2:4">
      <c r="B20" s="23" t="s">
        <v>166</v>
      </c>
      <c r="C20" s="43">
        <v>0</v>
      </c>
      <c r="D20" s="43">
        <v>0</v>
      </c>
    </row>
    <row r="21" spans="2:4">
      <c r="B21" s="23" t="s">
        <v>149</v>
      </c>
      <c r="C21" s="43">
        <v>0</v>
      </c>
      <c r="D21" s="43">
        <v>0</v>
      </c>
    </row>
    <row r="22" spans="2:4">
      <c r="B22" s="23" t="s">
        <v>167</v>
      </c>
      <c r="C22" s="43">
        <v>0</v>
      </c>
      <c r="D22" s="43">
        <v>0</v>
      </c>
    </row>
    <row r="23" spans="2:4">
      <c r="B23" s="23" t="s">
        <v>168</v>
      </c>
      <c r="C23" s="43">
        <v>0</v>
      </c>
      <c r="D23" s="43">
        <v>0</v>
      </c>
    </row>
    <row r="24" spans="2:4">
      <c r="B24" s="23" t="s">
        <v>169</v>
      </c>
      <c r="C24" s="43">
        <v>0</v>
      </c>
      <c r="D24" s="43">
        <v>0</v>
      </c>
    </row>
    <row r="25" spans="2:4">
      <c r="B25" s="23" t="s">
        <v>170</v>
      </c>
      <c r="C25" s="43">
        <v>0</v>
      </c>
      <c r="D25" s="43">
        <v>0</v>
      </c>
    </row>
    <row r="26" spans="2:4">
      <c r="B26" s="23" t="s">
        <v>8</v>
      </c>
      <c r="C26" s="43">
        <v>5</v>
      </c>
      <c r="D26" s="43">
        <v>25</v>
      </c>
    </row>
    <row r="27" spans="2:4">
      <c r="B27" s="23" t="s">
        <v>171</v>
      </c>
      <c r="C27" s="43">
        <v>0</v>
      </c>
      <c r="D27" s="43">
        <v>0</v>
      </c>
    </row>
    <row r="28" spans="2:4">
      <c r="B28" s="23" t="s">
        <v>9</v>
      </c>
      <c r="C28" s="43">
        <v>56</v>
      </c>
      <c r="D28" s="43">
        <v>36</v>
      </c>
    </row>
    <row r="29" spans="2:4">
      <c r="B29" s="23" t="s">
        <v>150</v>
      </c>
      <c r="C29" s="43">
        <v>43</v>
      </c>
      <c r="D29" s="43">
        <v>50</v>
      </c>
    </row>
    <row r="30" spans="2:4">
      <c r="B30" s="25" t="s">
        <v>172</v>
      </c>
      <c r="C30" s="44">
        <v>43</v>
      </c>
      <c r="D30" s="44">
        <v>0</v>
      </c>
    </row>
    <row r="31" spans="2:4">
      <c r="B31" s="25" t="s">
        <v>173</v>
      </c>
      <c r="C31" s="44">
        <v>0</v>
      </c>
      <c r="D31" s="44">
        <v>50</v>
      </c>
    </row>
    <row r="32" spans="2:4">
      <c r="B32" s="7" t="s">
        <v>174</v>
      </c>
      <c r="C32" s="36">
        <v>0</v>
      </c>
      <c r="D32" s="36">
        <v>0</v>
      </c>
    </row>
    <row r="33" spans="2:6">
      <c r="B33" s="7" t="s">
        <v>175</v>
      </c>
      <c r="C33" s="36">
        <v>638</v>
      </c>
      <c r="D33" s="36">
        <v>808</v>
      </c>
    </row>
    <row r="34" spans="2:6">
      <c r="B34" s="7" t="s">
        <v>176</v>
      </c>
      <c r="C34" s="36">
        <v>-258</v>
      </c>
      <c r="D34" s="36">
        <v>-326</v>
      </c>
    </row>
    <row r="35" spans="2:6">
      <c r="B35" s="7" t="s">
        <v>177</v>
      </c>
      <c r="C35" s="36">
        <v>440</v>
      </c>
      <c r="D35" s="36">
        <v>5357</v>
      </c>
    </row>
    <row r="36" spans="2:6">
      <c r="B36" s="23" t="s">
        <v>178</v>
      </c>
      <c r="C36" s="43">
        <v>2785</v>
      </c>
      <c r="D36" s="43">
        <v>1962</v>
      </c>
    </row>
    <row r="37" spans="2:6">
      <c r="B37" s="23" t="s">
        <v>179</v>
      </c>
      <c r="C37" s="43">
        <v>-2345</v>
      </c>
      <c r="D37" s="43">
        <v>3395</v>
      </c>
    </row>
    <row r="38" spans="2:6">
      <c r="B38" s="24" t="s">
        <v>180</v>
      </c>
      <c r="C38" s="43">
        <v>23</v>
      </c>
      <c r="D38" s="43">
        <v>-27</v>
      </c>
    </row>
    <row r="39" spans="2:6">
      <c r="B39" s="7" t="s">
        <v>181</v>
      </c>
      <c r="C39" s="36">
        <v>182</v>
      </c>
      <c r="D39" s="36">
        <v>5031</v>
      </c>
    </row>
    <row r="40" spans="2:6">
      <c r="B40" s="7" t="s">
        <v>182</v>
      </c>
      <c r="C40" s="36">
        <v>0</v>
      </c>
      <c r="D40" s="36">
        <v>0</v>
      </c>
    </row>
    <row r="41" spans="2:6" ht="6.75" customHeight="1">
      <c r="B41" s="32"/>
      <c r="C41" s="45"/>
      <c r="D41" s="45"/>
      <c r="E41" s="45"/>
      <c r="F41" s="45"/>
    </row>
    <row r="42" spans="2:6">
      <c r="B42" s="21" t="s">
        <v>289</v>
      </c>
      <c r="C42" s="41">
        <v>-0.02</v>
      </c>
      <c r="D42" s="41">
        <v>1.41</v>
      </c>
    </row>
    <row r="43" spans="2:6">
      <c r="B43" s="24" t="s">
        <v>18</v>
      </c>
      <c r="C43" s="46">
        <v>-0.02</v>
      </c>
      <c r="D43" s="46">
        <v>1.4</v>
      </c>
    </row>
    <row r="44" spans="2:6">
      <c r="B44" s="24" t="s">
        <v>45</v>
      </c>
      <c r="C44" s="46">
        <v>0</v>
      </c>
      <c r="D44" s="46">
        <v>0</v>
      </c>
    </row>
    <row r="45" spans="2:6">
      <c r="B45" s="24" t="s">
        <v>23</v>
      </c>
      <c r="C45" s="46">
        <v>0</v>
      </c>
      <c r="D45" s="46">
        <v>0</v>
      </c>
    </row>
    <row r="46" spans="2:6">
      <c r="B46" s="24" t="s">
        <v>44</v>
      </c>
      <c r="C46" s="46">
        <v>0</v>
      </c>
      <c r="D46" s="46">
        <v>0</v>
      </c>
    </row>
    <row r="47" spans="2:6">
      <c r="B47" s="24" t="s">
        <v>24</v>
      </c>
      <c r="C47" s="46">
        <v>-0.02</v>
      </c>
      <c r="D47" s="46">
        <v>1.38</v>
      </c>
    </row>
    <row r="48" spans="2:6">
      <c r="B48" s="24" t="s">
        <v>46</v>
      </c>
      <c r="C48" s="46">
        <v>0</v>
      </c>
      <c r="D48" s="46">
        <v>0</v>
      </c>
    </row>
    <row r="49" spans="2:4">
      <c r="B49" s="24" t="s">
        <v>47</v>
      </c>
      <c r="C49" s="46">
        <v>0</v>
      </c>
      <c r="D49" s="46">
        <v>0</v>
      </c>
    </row>
    <row r="50" spans="2:4">
      <c r="B50" s="24" t="s">
        <v>48</v>
      </c>
      <c r="C50" s="46">
        <v>0</v>
      </c>
      <c r="D50" s="46">
        <v>0</v>
      </c>
    </row>
    <row r="51" spans="2:4">
      <c r="B51" s="24" t="s">
        <v>49</v>
      </c>
      <c r="C51" s="46">
        <v>0.16</v>
      </c>
      <c r="D51" s="46">
        <v>0.9</v>
      </c>
    </row>
    <row r="52" spans="2:4" s="6" customFormat="1" ht="4.5" customHeight="1">
      <c r="B52" s="102"/>
      <c r="C52" s="102"/>
      <c r="D52" s="102"/>
    </row>
    <row r="53" spans="2:4" ht="6.75" customHeight="1"/>
  </sheetData>
  <mergeCells count="5">
    <mergeCell ref="B2:D2"/>
    <mergeCell ref="B52:D52"/>
    <mergeCell ref="C6:D6"/>
    <mergeCell ref="B3:D3"/>
    <mergeCell ref="C5:F5"/>
  </mergeCells>
  <conditionalFormatting sqref="C8:F52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Ekologiczny   (subfundusz w Pekao Funduszy Globalnych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2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17" customFormat="1">
      <c r="A1" s="116"/>
      <c r="B1" s="116"/>
    </row>
    <row r="2" spans="1:10" ht="51.75" customHeight="1">
      <c r="B2" s="89" t="s">
        <v>290</v>
      </c>
      <c r="C2" s="89"/>
      <c r="D2" s="89"/>
      <c r="E2" s="89"/>
      <c r="F2" s="89"/>
    </row>
    <row r="3" spans="1:10">
      <c r="B3" s="96" t="s">
        <v>291</v>
      </c>
      <c r="C3" s="96"/>
      <c r="D3" s="96"/>
      <c r="E3" s="96"/>
    </row>
    <row r="4" spans="1:10" ht="3" customHeight="1">
      <c r="B4" s="59"/>
      <c r="C4" s="59"/>
      <c r="D4" s="59"/>
      <c r="E4" s="59"/>
    </row>
    <row r="5" spans="1:10" ht="15">
      <c r="B5" s="73" t="s">
        <v>184</v>
      </c>
      <c r="C5" s="113"/>
      <c r="D5" s="114"/>
      <c r="E5" s="114"/>
      <c r="F5" s="114"/>
      <c r="G5" s="114"/>
      <c r="H5" s="114"/>
      <c r="I5" s="114"/>
      <c r="J5" s="114"/>
    </row>
    <row r="6" spans="1:10" ht="34.5" customHeight="1">
      <c r="C6" s="99" t="s">
        <v>2</v>
      </c>
      <c r="D6" s="99"/>
      <c r="E6" s="99"/>
      <c r="F6" s="99"/>
    </row>
    <row r="7" spans="1:10">
      <c r="B7" s="64"/>
      <c r="C7" s="115" t="s">
        <v>155</v>
      </c>
      <c r="D7" s="115"/>
      <c r="E7" s="115" t="s">
        <v>156</v>
      </c>
      <c r="F7" s="115"/>
      <c r="G7" s="94"/>
      <c r="H7" s="94"/>
      <c r="I7" s="94"/>
      <c r="J7" s="94"/>
    </row>
    <row r="8" spans="1:10">
      <c r="B8" s="9" t="s">
        <v>22</v>
      </c>
      <c r="C8" s="110"/>
      <c r="D8" s="110"/>
      <c r="E8" s="110"/>
      <c r="F8" s="110"/>
      <c r="G8" s="110"/>
      <c r="H8" s="110"/>
      <c r="I8" s="110"/>
      <c r="J8" s="110"/>
    </row>
    <row r="9" spans="1:10" ht="24">
      <c r="B9" s="9" t="s">
        <v>185</v>
      </c>
      <c r="C9" s="110">
        <v>31520</v>
      </c>
      <c r="D9" s="110"/>
      <c r="E9" s="110">
        <v>34271</v>
      </c>
      <c r="F9" s="110"/>
      <c r="G9" s="94"/>
      <c r="H9" s="94"/>
      <c r="I9" s="94"/>
      <c r="J9" s="94"/>
    </row>
    <row r="10" spans="1:10">
      <c r="B10" s="9" t="s">
        <v>186</v>
      </c>
      <c r="C10" s="110">
        <v>182</v>
      </c>
      <c r="D10" s="110"/>
      <c r="E10" s="110">
        <v>5031</v>
      </c>
      <c r="F10" s="110"/>
      <c r="G10" s="94"/>
      <c r="H10" s="94"/>
      <c r="I10" s="94"/>
      <c r="J10" s="94"/>
    </row>
    <row r="11" spans="1:10">
      <c r="B11" s="12" t="s">
        <v>187</v>
      </c>
      <c r="C11" s="110">
        <v>-258</v>
      </c>
      <c r="D11" s="110"/>
      <c r="E11" s="110">
        <v>-326</v>
      </c>
      <c r="F11" s="110"/>
      <c r="G11" s="94"/>
      <c r="H11" s="94"/>
      <c r="I11" s="94"/>
      <c r="J11" s="94"/>
    </row>
    <row r="12" spans="1:10">
      <c r="B12" s="12" t="s">
        <v>188</v>
      </c>
      <c r="C12" s="110">
        <v>2785</v>
      </c>
      <c r="D12" s="110"/>
      <c r="E12" s="110">
        <v>1962</v>
      </c>
      <c r="F12" s="110"/>
      <c r="G12" s="94"/>
      <c r="H12" s="94"/>
      <c r="I12" s="94"/>
      <c r="J12" s="94"/>
    </row>
    <row r="13" spans="1:10" ht="24">
      <c r="B13" s="12" t="s">
        <v>189</v>
      </c>
      <c r="C13" s="110">
        <v>-2345</v>
      </c>
      <c r="D13" s="110"/>
      <c r="E13" s="110">
        <v>3395</v>
      </c>
      <c r="F13" s="110"/>
      <c r="G13" s="94"/>
      <c r="H13" s="94"/>
      <c r="I13" s="94"/>
      <c r="J13" s="94"/>
    </row>
    <row r="14" spans="1:10">
      <c r="B14" s="9" t="s">
        <v>190</v>
      </c>
      <c r="C14" s="110">
        <v>182</v>
      </c>
      <c r="D14" s="110"/>
      <c r="E14" s="110">
        <v>5031</v>
      </c>
      <c r="F14" s="110"/>
      <c r="G14" s="94"/>
      <c r="H14" s="94"/>
      <c r="I14" s="94"/>
      <c r="J14" s="94"/>
    </row>
    <row r="15" spans="1:10">
      <c r="B15" s="9" t="s">
        <v>191</v>
      </c>
      <c r="C15" s="110">
        <v>0</v>
      </c>
      <c r="D15" s="110"/>
      <c r="E15" s="110">
        <v>0</v>
      </c>
      <c r="F15" s="110"/>
      <c r="G15" s="94"/>
      <c r="H15" s="94"/>
      <c r="I15" s="94"/>
      <c r="J15" s="94"/>
    </row>
    <row r="16" spans="1:10">
      <c r="B16" s="12" t="s">
        <v>192</v>
      </c>
      <c r="C16" s="110">
        <v>0</v>
      </c>
      <c r="D16" s="110"/>
      <c r="E16" s="110">
        <v>0</v>
      </c>
      <c r="F16" s="110"/>
      <c r="G16" s="94"/>
      <c r="H16" s="94"/>
      <c r="I16" s="94"/>
      <c r="J16" s="94"/>
    </row>
    <row r="17" spans="2:10">
      <c r="B17" s="12" t="s">
        <v>193</v>
      </c>
      <c r="C17" s="110">
        <v>0</v>
      </c>
      <c r="D17" s="110"/>
      <c r="E17" s="110">
        <v>0</v>
      </c>
      <c r="F17" s="110"/>
      <c r="G17" s="94"/>
      <c r="H17" s="94"/>
      <c r="I17" s="94"/>
      <c r="J17" s="94"/>
    </row>
    <row r="18" spans="2:10">
      <c r="B18" s="12" t="s">
        <v>194</v>
      </c>
      <c r="C18" s="110">
        <v>0</v>
      </c>
      <c r="D18" s="110"/>
      <c r="E18" s="110">
        <v>0</v>
      </c>
      <c r="F18" s="110"/>
      <c r="G18" s="94"/>
      <c r="H18" s="94"/>
      <c r="I18" s="94"/>
      <c r="J18" s="94"/>
    </row>
    <row r="19" spans="2:10">
      <c r="B19" s="9" t="s">
        <v>195</v>
      </c>
      <c r="C19" s="110">
        <v>-13093</v>
      </c>
      <c r="D19" s="110"/>
      <c r="E19" s="110">
        <v>-7782</v>
      </c>
      <c r="F19" s="110"/>
      <c r="G19" s="94"/>
      <c r="H19" s="94"/>
      <c r="I19" s="94"/>
      <c r="J19" s="94"/>
    </row>
    <row r="20" spans="2:10">
      <c r="B20" s="12" t="s">
        <v>196</v>
      </c>
      <c r="C20" s="110">
        <v>6644</v>
      </c>
      <c r="D20" s="110"/>
      <c r="E20" s="110">
        <v>12315</v>
      </c>
      <c r="F20" s="110"/>
      <c r="G20" s="94"/>
      <c r="H20" s="94"/>
      <c r="I20" s="94"/>
      <c r="J20" s="94"/>
    </row>
    <row r="21" spans="2:10">
      <c r="B21" s="12" t="s">
        <v>197</v>
      </c>
      <c r="C21" s="110">
        <v>-19737</v>
      </c>
      <c r="D21" s="110"/>
      <c r="E21" s="110">
        <v>-20097</v>
      </c>
      <c r="F21" s="110"/>
      <c r="G21" s="94"/>
      <c r="H21" s="94"/>
      <c r="I21" s="94"/>
      <c r="J21" s="94"/>
    </row>
    <row r="22" spans="2:10" ht="24">
      <c r="B22" s="9" t="s">
        <v>198</v>
      </c>
      <c r="C22" s="110">
        <v>-12911</v>
      </c>
      <c r="D22" s="110"/>
      <c r="E22" s="110">
        <v>-2751</v>
      </c>
      <c r="F22" s="110"/>
      <c r="G22" s="94"/>
      <c r="H22" s="94"/>
      <c r="I22" s="94"/>
      <c r="J22" s="94"/>
    </row>
    <row r="23" spans="2:10">
      <c r="B23" s="9" t="s">
        <v>199</v>
      </c>
      <c r="C23" s="110">
        <v>18609</v>
      </c>
      <c r="D23" s="110"/>
      <c r="E23" s="110">
        <v>31520</v>
      </c>
      <c r="F23" s="110"/>
      <c r="G23" s="94"/>
      <c r="H23" s="94"/>
      <c r="I23" s="94"/>
      <c r="J23" s="94"/>
    </row>
    <row r="24" spans="2:10">
      <c r="B24" s="9" t="s">
        <v>200</v>
      </c>
      <c r="C24" s="110">
        <v>24301</v>
      </c>
      <c r="D24" s="110"/>
      <c r="E24" s="110">
        <v>32285</v>
      </c>
      <c r="F24" s="110"/>
      <c r="G24" s="94"/>
      <c r="H24" s="94"/>
      <c r="I24" s="94"/>
      <c r="J24" s="94"/>
    </row>
    <row r="25" spans="2:10">
      <c r="B25" s="15" t="s">
        <v>274</v>
      </c>
      <c r="C25" s="109"/>
      <c r="D25" s="109"/>
      <c r="E25" s="109"/>
      <c r="F25" s="109"/>
      <c r="G25" s="94"/>
      <c r="H25" s="94"/>
      <c r="I25" s="94"/>
      <c r="J25" s="94"/>
    </row>
    <row r="26" spans="2:10" ht="24">
      <c r="B26" s="9" t="s">
        <v>275</v>
      </c>
      <c r="C26" s="109"/>
      <c r="D26" s="109"/>
      <c r="E26" s="109"/>
      <c r="F26" s="109"/>
      <c r="G26" s="94"/>
      <c r="H26" s="94"/>
      <c r="I26" s="94"/>
      <c r="J26" s="94"/>
    </row>
    <row r="27" spans="2:10">
      <c r="B27" s="12" t="s">
        <v>18</v>
      </c>
      <c r="C27" s="109"/>
      <c r="D27" s="109"/>
      <c r="E27" s="109"/>
      <c r="F27" s="109"/>
      <c r="G27" s="94"/>
      <c r="H27" s="94"/>
      <c r="I27" s="94"/>
      <c r="J27" s="94"/>
    </row>
    <row r="28" spans="2:10">
      <c r="B28" s="18" t="s">
        <v>276</v>
      </c>
      <c r="C28" s="109">
        <v>615962.804</v>
      </c>
      <c r="D28" s="109"/>
      <c r="E28" s="109">
        <v>1298248.101</v>
      </c>
      <c r="F28" s="109"/>
      <c r="G28" s="94"/>
      <c r="H28" s="94"/>
      <c r="I28" s="94"/>
      <c r="J28" s="94"/>
    </row>
    <row r="29" spans="2:10">
      <c r="B29" s="18" t="s">
        <v>277</v>
      </c>
      <c r="C29" s="109">
        <v>1672874.1540000001</v>
      </c>
      <c r="D29" s="109"/>
      <c r="E29" s="109">
        <v>1915448.1629999999</v>
      </c>
      <c r="F29" s="109"/>
      <c r="G29" s="94"/>
      <c r="H29" s="94"/>
      <c r="I29" s="94"/>
      <c r="J29" s="94"/>
    </row>
    <row r="30" spans="2:10">
      <c r="B30" s="18" t="s">
        <v>278</v>
      </c>
      <c r="C30" s="109">
        <v>-1056911.3500000001</v>
      </c>
      <c r="D30" s="109"/>
      <c r="E30" s="109">
        <v>-617200.06200000003</v>
      </c>
      <c r="F30" s="109"/>
      <c r="G30" s="94"/>
      <c r="H30" s="94"/>
      <c r="I30" s="94"/>
      <c r="J30" s="94"/>
    </row>
    <row r="31" spans="2:10">
      <c r="B31" s="12" t="s">
        <v>24</v>
      </c>
      <c r="C31" s="109"/>
      <c r="D31" s="109"/>
      <c r="E31" s="109"/>
      <c r="F31" s="109"/>
      <c r="G31" s="94"/>
      <c r="H31" s="94"/>
      <c r="I31" s="94"/>
      <c r="J31" s="94"/>
    </row>
    <row r="32" spans="2:10">
      <c r="B32" s="18" t="s">
        <v>276</v>
      </c>
      <c r="C32" s="109">
        <v>0</v>
      </c>
      <c r="D32" s="109"/>
      <c r="E32" s="109">
        <v>0</v>
      </c>
      <c r="F32" s="109"/>
      <c r="G32" s="94"/>
      <c r="H32" s="94"/>
      <c r="I32" s="94"/>
      <c r="J32" s="94"/>
    </row>
    <row r="33" spans="2:10">
      <c r="B33" s="18" t="s">
        <v>277</v>
      </c>
      <c r="C33" s="109">
        <v>173433.579</v>
      </c>
      <c r="D33" s="109"/>
      <c r="E33" s="109">
        <v>153639.22099999999</v>
      </c>
      <c r="F33" s="109"/>
      <c r="G33" s="94"/>
      <c r="H33" s="94"/>
      <c r="I33" s="94"/>
      <c r="J33" s="94"/>
    </row>
    <row r="34" spans="2:10">
      <c r="B34" s="18" t="s">
        <v>278</v>
      </c>
      <c r="C34" s="109">
        <v>-173433.579</v>
      </c>
      <c r="D34" s="109"/>
      <c r="E34" s="109">
        <v>-153639.22099999999</v>
      </c>
      <c r="F34" s="109"/>
      <c r="G34" s="94"/>
      <c r="H34" s="94"/>
      <c r="I34" s="94"/>
      <c r="J34" s="94"/>
    </row>
    <row r="35" spans="2:10">
      <c r="B35" s="12" t="s">
        <v>49</v>
      </c>
      <c r="C35" s="109"/>
      <c r="D35" s="109"/>
      <c r="E35" s="109"/>
      <c r="F35" s="109"/>
      <c r="G35" s="94"/>
      <c r="H35" s="94"/>
      <c r="I35" s="94"/>
      <c r="J35" s="94"/>
    </row>
    <row r="36" spans="2:10">
      <c r="B36" s="18" t="s">
        <v>276</v>
      </c>
      <c r="C36" s="109">
        <v>60.418999999999997</v>
      </c>
      <c r="D36" s="109"/>
      <c r="E36" s="109">
        <v>26.869</v>
      </c>
      <c r="F36" s="109"/>
      <c r="G36" s="94"/>
      <c r="H36" s="94"/>
      <c r="I36" s="94"/>
      <c r="J36" s="94"/>
    </row>
    <row r="37" spans="2:10">
      <c r="B37" s="18" t="s">
        <v>278</v>
      </c>
      <c r="C37" s="109">
        <v>60.418999999999997</v>
      </c>
      <c r="D37" s="109"/>
      <c r="E37" s="109">
        <v>26.869</v>
      </c>
      <c r="F37" s="109"/>
      <c r="G37" s="94"/>
      <c r="H37" s="94"/>
      <c r="I37" s="94"/>
      <c r="J37" s="94"/>
    </row>
    <row r="38" spans="2:10" ht="24">
      <c r="B38" s="9" t="s">
        <v>279</v>
      </c>
      <c r="C38" s="109"/>
      <c r="D38" s="109"/>
      <c r="E38" s="109"/>
      <c r="F38" s="109"/>
      <c r="G38" s="94"/>
      <c r="H38" s="94"/>
      <c r="I38" s="94"/>
      <c r="J38" s="94"/>
    </row>
    <row r="39" spans="2:10">
      <c r="B39" s="12" t="s">
        <v>18</v>
      </c>
      <c r="C39" s="109"/>
      <c r="D39" s="109"/>
      <c r="E39" s="109"/>
      <c r="F39" s="109"/>
      <c r="G39" s="94"/>
      <c r="H39" s="94"/>
      <c r="I39" s="94"/>
      <c r="J39" s="94"/>
    </row>
    <row r="40" spans="2:10">
      <c r="B40" s="18" t="s">
        <v>276</v>
      </c>
      <c r="C40" s="109">
        <v>10307620.017000001</v>
      </c>
      <c r="D40" s="109"/>
      <c r="E40" s="109">
        <v>9691657.2129999995</v>
      </c>
      <c r="F40" s="109"/>
      <c r="G40" s="94"/>
      <c r="H40" s="94"/>
      <c r="I40" s="94"/>
      <c r="J40" s="94"/>
    </row>
    <row r="41" spans="2:10">
      <c r="B41" s="18" t="s">
        <v>277</v>
      </c>
      <c r="C41" s="109">
        <v>8678622.6860000007</v>
      </c>
      <c r="D41" s="109"/>
      <c r="E41" s="109">
        <v>7005748.5319999997</v>
      </c>
      <c r="F41" s="109"/>
      <c r="G41" s="94"/>
      <c r="H41" s="94"/>
      <c r="I41" s="94"/>
      <c r="J41" s="94"/>
    </row>
    <row r="42" spans="2:10">
      <c r="B42" s="18" t="s">
        <v>278</v>
      </c>
      <c r="C42" s="109">
        <v>1628997.331</v>
      </c>
      <c r="D42" s="109"/>
      <c r="E42" s="109">
        <v>2685908.6809999999</v>
      </c>
      <c r="F42" s="109"/>
      <c r="G42" s="94"/>
      <c r="H42" s="94"/>
      <c r="I42" s="94"/>
      <c r="J42" s="94"/>
    </row>
    <row r="43" spans="2:10">
      <c r="B43" s="12" t="s">
        <v>24</v>
      </c>
      <c r="C43" s="109"/>
      <c r="D43" s="109"/>
      <c r="E43" s="109"/>
      <c r="F43" s="109"/>
      <c r="G43" s="94"/>
      <c r="H43" s="94"/>
      <c r="I43" s="94"/>
      <c r="J43" s="94"/>
    </row>
    <row r="44" spans="2:10">
      <c r="B44" s="18" t="s">
        <v>276</v>
      </c>
      <c r="C44" s="109">
        <v>1094835.93</v>
      </c>
      <c r="D44" s="109"/>
      <c r="E44" s="109">
        <v>1094835.93</v>
      </c>
      <c r="F44" s="109"/>
      <c r="G44" s="94"/>
      <c r="H44" s="94"/>
      <c r="I44" s="94"/>
      <c r="J44" s="94"/>
    </row>
    <row r="45" spans="2:10">
      <c r="B45" s="18" t="s">
        <v>277</v>
      </c>
      <c r="C45" s="109">
        <v>943218.81799999997</v>
      </c>
      <c r="D45" s="109"/>
      <c r="E45" s="109">
        <v>769785.23899999994</v>
      </c>
      <c r="F45" s="109"/>
      <c r="G45" s="94"/>
      <c r="H45" s="94"/>
      <c r="I45" s="94"/>
      <c r="J45" s="94"/>
    </row>
    <row r="46" spans="2:10">
      <c r="B46" s="18" t="s">
        <v>278</v>
      </c>
      <c r="C46" s="109">
        <v>151617.11199999999</v>
      </c>
      <c r="D46" s="109"/>
      <c r="E46" s="109">
        <v>325050.69099999999</v>
      </c>
      <c r="F46" s="109"/>
      <c r="G46" s="94"/>
      <c r="H46" s="94"/>
      <c r="I46" s="94"/>
      <c r="J46" s="94"/>
    </row>
    <row r="47" spans="2:10">
      <c r="B47" s="12" t="s">
        <v>49</v>
      </c>
      <c r="C47" s="109"/>
      <c r="D47" s="109"/>
      <c r="E47" s="109"/>
      <c r="F47" s="109"/>
      <c r="G47" s="94"/>
      <c r="H47" s="94"/>
      <c r="I47" s="94"/>
      <c r="J47" s="94"/>
    </row>
    <row r="48" spans="2:10">
      <c r="B48" s="18" t="s">
        <v>276</v>
      </c>
      <c r="C48" s="109">
        <v>87.287999999999997</v>
      </c>
      <c r="D48" s="109"/>
      <c r="E48" s="109">
        <v>26.869</v>
      </c>
      <c r="F48" s="109"/>
      <c r="G48" s="94"/>
      <c r="H48" s="94"/>
      <c r="I48" s="94"/>
      <c r="J48" s="94"/>
    </row>
    <row r="49" spans="2:10">
      <c r="B49" s="18" t="s">
        <v>278</v>
      </c>
      <c r="C49" s="109">
        <v>87.287999999999997</v>
      </c>
      <c r="D49" s="109"/>
      <c r="E49" s="109">
        <v>26.869</v>
      </c>
      <c r="F49" s="109"/>
      <c r="G49" s="94"/>
      <c r="H49" s="94"/>
      <c r="I49" s="94"/>
      <c r="J49" s="94"/>
    </row>
    <row r="50" spans="2:10">
      <c r="B50" s="9" t="s">
        <v>280</v>
      </c>
      <c r="C50" s="107"/>
      <c r="D50" s="108"/>
      <c r="E50" s="107"/>
      <c r="F50" s="108"/>
      <c r="G50" s="94"/>
      <c r="H50" s="94"/>
      <c r="I50" s="94"/>
      <c r="J50" s="94"/>
    </row>
    <row r="51" spans="2:10">
      <c r="B51" s="12" t="s">
        <v>18</v>
      </c>
      <c r="C51" s="107"/>
      <c r="D51" s="108"/>
      <c r="E51" s="107"/>
      <c r="F51" s="108"/>
      <c r="G51" s="94"/>
      <c r="H51" s="94"/>
      <c r="I51" s="94"/>
      <c r="J51" s="94"/>
    </row>
    <row r="52" spans="2:10">
      <c r="B52" s="18" t="s">
        <v>280</v>
      </c>
      <c r="C52" s="107">
        <v>1628997.331</v>
      </c>
      <c r="D52" s="108"/>
      <c r="E52" s="107">
        <v>2685908.6809999999</v>
      </c>
      <c r="F52" s="108"/>
      <c r="G52" s="94"/>
      <c r="H52" s="94"/>
      <c r="I52" s="94"/>
      <c r="J52" s="94"/>
    </row>
    <row r="53" spans="2:10">
      <c r="B53" s="12" t="s">
        <v>24</v>
      </c>
      <c r="C53" s="107"/>
      <c r="D53" s="108"/>
      <c r="E53" s="107"/>
      <c r="F53" s="108"/>
      <c r="G53" s="94"/>
      <c r="H53" s="94"/>
      <c r="I53" s="94"/>
      <c r="J53" s="94"/>
    </row>
    <row r="54" spans="2:10">
      <c r="B54" s="18" t="s">
        <v>280</v>
      </c>
      <c r="C54" s="107">
        <v>151617.11199999999</v>
      </c>
      <c r="D54" s="108"/>
      <c r="E54" s="107">
        <v>325050.69099999999</v>
      </c>
      <c r="F54" s="108"/>
      <c r="G54" s="94"/>
      <c r="H54" s="94"/>
      <c r="I54" s="94"/>
      <c r="J54" s="94"/>
    </row>
    <row r="55" spans="2:10">
      <c r="B55" s="12" t="s">
        <v>49</v>
      </c>
      <c r="C55" s="107"/>
      <c r="D55" s="108"/>
      <c r="E55" s="107"/>
      <c r="F55" s="108"/>
      <c r="G55" s="94"/>
      <c r="H55" s="94"/>
      <c r="I55" s="94"/>
      <c r="J55" s="94"/>
    </row>
    <row r="56" spans="2:10">
      <c r="B56" s="18" t="s">
        <v>280</v>
      </c>
      <c r="C56" s="107">
        <v>87.287999999999997</v>
      </c>
      <c r="D56" s="108"/>
      <c r="E56" s="107">
        <v>26.869</v>
      </c>
      <c r="F56" s="108"/>
      <c r="G56" s="94"/>
      <c r="H56" s="94"/>
      <c r="I56" s="94"/>
      <c r="J56" s="94"/>
    </row>
    <row r="57" spans="2:10" ht="24">
      <c r="B57" s="26" t="s">
        <v>281</v>
      </c>
      <c r="C57" s="105"/>
      <c r="D57" s="105"/>
      <c r="E57" s="105"/>
      <c r="F57" s="105"/>
      <c r="G57" s="94"/>
      <c r="H57" s="94"/>
      <c r="I57" s="94"/>
      <c r="J57" s="94"/>
    </row>
    <row r="58" spans="2:10" ht="24">
      <c r="B58" s="27" t="s">
        <v>282</v>
      </c>
      <c r="C58" s="105"/>
      <c r="D58" s="105"/>
      <c r="E58" s="105"/>
      <c r="F58" s="105"/>
      <c r="G58" s="105"/>
      <c r="H58" s="105"/>
      <c r="I58" s="105"/>
      <c r="J58" s="105"/>
    </row>
    <row r="59" spans="2:10">
      <c r="B59" s="28" t="s">
        <v>18</v>
      </c>
      <c r="C59" s="106">
        <v>10.48</v>
      </c>
      <c r="D59" s="106"/>
      <c r="E59" s="106">
        <v>9.08</v>
      </c>
      <c r="F59" s="106"/>
      <c r="G59" s="94"/>
      <c r="H59" s="94"/>
      <c r="I59" s="94"/>
      <c r="J59" s="94"/>
    </row>
    <row r="60" spans="2:10">
      <c r="B60" s="28" t="s">
        <v>45</v>
      </c>
      <c r="C60" s="106">
        <v>10</v>
      </c>
      <c r="D60" s="106"/>
      <c r="E60" s="106">
        <v>10</v>
      </c>
      <c r="F60" s="106"/>
      <c r="G60" s="94"/>
      <c r="H60" s="94"/>
      <c r="I60" s="94"/>
      <c r="J60" s="94"/>
    </row>
    <row r="61" spans="2:10">
      <c r="B61" s="28" t="s">
        <v>23</v>
      </c>
      <c r="C61" s="106">
        <v>10</v>
      </c>
      <c r="D61" s="106"/>
      <c r="E61" s="106">
        <v>10</v>
      </c>
      <c r="F61" s="106"/>
      <c r="G61" s="94"/>
      <c r="H61" s="94"/>
      <c r="I61" s="94"/>
      <c r="J61" s="94"/>
    </row>
    <row r="62" spans="2:10">
      <c r="B62" s="28" t="s">
        <v>44</v>
      </c>
      <c r="C62" s="106">
        <v>10</v>
      </c>
      <c r="D62" s="106"/>
      <c r="E62" s="106">
        <v>10</v>
      </c>
      <c r="F62" s="106"/>
      <c r="G62" s="94"/>
      <c r="H62" s="94"/>
      <c r="I62" s="94"/>
      <c r="J62" s="94"/>
    </row>
    <row r="63" spans="2:10">
      <c r="B63" s="28" t="s">
        <v>24</v>
      </c>
      <c r="C63" s="106">
        <v>10.33</v>
      </c>
      <c r="D63" s="106"/>
      <c r="E63" s="106">
        <v>8.9499999999999993</v>
      </c>
      <c r="F63" s="106"/>
      <c r="G63" s="94"/>
      <c r="H63" s="94"/>
      <c r="I63" s="94"/>
      <c r="J63" s="94"/>
    </row>
    <row r="64" spans="2:10">
      <c r="B64" s="28" t="s">
        <v>46</v>
      </c>
      <c r="C64" s="106">
        <v>10</v>
      </c>
      <c r="D64" s="106"/>
      <c r="E64" s="106">
        <v>10</v>
      </c>
      <c r="F64" s="106"/>
      <c r="G64" s="94"/>
      <c r="H64" s="94"/>
      <c r="I64" s="94"/>
      <c r="J64" s="94"/>
    </row>
    <row r="65" spans="2:10">
      <c r="B65" s="28" t="s">
        <v>47</v>
      </c>
      <c r="C65" s="106">
        <v>10</v>
      </c>
      <c r="D65" s="106"/>
      <c r="E65" s="106">
        <v>10</v>
      </c>
      <c r="F65" s="106"/>
      <c r="G65" s="94"/>
      <c r="H65" s="94"/>
      <c r="I65" s="94"/>
      <c r="J65" s="94"/>
    </row>
    <row r="66" spans="2:10">
      <c r="B66" s="28" t="s">
        <v>48</v>
      </c>
      <c r="C66" s="106">
        <v>10</v>
      </c>
      <c r="D66" s="106"/>
      <c r="E66" s="106">
        <v>10</v>
      </c>
      <c r="F66" s="106"/>
      <c r="G66" s="94"/>
      <c r="H66" s="94"/>
      <c r="I66" s="94"/>
      <c r="J66" s="94"/>
    </row>
    <row r="67" spans="2:10">
      <c r="B67" s="28" t="s">
        <v>49</v>
      </c>
      <c r="C67" s="106">
        <v>10.9</v>
      </c>
      <c r="D67" s="106"/>
      <c r="E67" s="106">
        <v>10</v>
      </c>
      <c r="F67" s="106"/>
      <c r="G67" s="94"/>
      <c r="H67" s="94"/>
      <c r="I67" s="94"/>
      <c r="J67" s="94"/>
    </row>
    <row r="68" spans="2:10" ht="24">
      <c r="B68" s="27" t="s">
        <v>283</v>
      </c>
      <c r="C68" s="105"/>
      <c r="D68" s="105"/>
      <c r="E68" s="105"/>
      <c r="F68" s="105"/>
      <c r="G68" s="105"/>
      <c r="H68" s="105"/>
      <c r="I68" s="105"/>
      <c r="J68" s="105"/>
    </row>
    <row r="69" spans="2:10">
      <c r="B69" s="28" t="s">
        <v>18</v>
      </c>
      <c r="C69" s="106">
        <v>10.46</v>
      </c>
      <c r="D69" s="106"/>
      <c r="E69" s="106">
        <v>10.48</v>
      </c>
      <c r="F69" s="106"/>
      <c r="G69" s="94"/>
      <c r="H69" s="94"/>
      <c r="I69" s="94"/>
      <c r="J69" s="94"/>
    </row>
    <row r="70" spans="2:10">
      <c r="B70" s="28" t="s">
        <v>45</v>
      </c>
      <c r="C70" s="106">
        <v>10</v>
      </c>
      <c r="D70" s="106"/>
      <c r="E70" s="106">
        <v>10</v>
      </c>
      <c r="F70" s="106"/>
      <c r="G70" s="94"/>
      <c r="H70" s="94"/>
      <c r="I70" s="94"/>
      <c r="J70" s="94"/>
    </row>
    <row r="71" spans="2:10">
      <c r="B71" s="28" t="s">
        <v>23</v>
      </c>
      <c r="C71" s="106">
        <v>10</v>
      </c>
      <c r="D71" s="106"/>
      <c r="E71" s="106">
        <v>10</v>
      </c>
      <c r="F71" s="106"/>
      <c r="G71" s="94"/>
      <c r="H71" s="94"/>
      <c r="I71" s="94"/>
      <c r="J71" s="94"/>
    </row>
    <row r="72" spans="2:10">
      <c r="B72" s="28" t="s">
        <v>44</v>
      </c>
      <c r="C72" s="106">
        <v>10</v>
      </c>
      <c r="D72" s="106"/>
      <c r="E72" s="106">
        <v>10</v>
      </c>
      <c r="F72" s="106"/>
      <c r="G72" s="94"/>
      <c r="H72" s="94"/>
      <c r="I72" s="94"/>
      <c r="J72" s="94"/>
    </row>
    <row r="73" spans="2:10">
      <c r="B73" s="28" t="s">
        <v>24</v>
      </c>
      <c r="C73" s="106">
        <v>10.31</v>
      </c>
      <c r="D73" s="106"/>
      <c r="E73" s="106">
        <v>10.33</v>
      </c>
      <c r="F73" s="106"/>
      <c r="G73" s="94"/>
      <c r="H73" s="94"/>
      <c r="I73" s="94"/>
      <c r="J73" s="94"/>
    </row>
    <row r="74" spans="2:10">
      <c r="B74" s="28" t="s">
        <v>46</v>
      </c>
      <c r="C74" s="106">
        <v>10</v>
      </c>
      <c r="D74" s="106"/>
      <c r="E74" s="106">
        <v>10</v>
      </c>
      <c r="F74" s="106"/>
      <c r="G74" s="94"/>
      <c r="H74" s="94"/>
      <c r="I74" s="94"/>
      <c r="J74" s="94"/>
    </row>
    <row r="75" spans="2:10">
      <c r="B75" s="28" t="s">
        <v>47</v>
      </c>
      <c r="C75" s="106">
        <v>10</v>
      </c>
      <c r="D75" s="106"/>
      <c r="E75" s="106">
        <v>10</v>
      </c>
      <c r="F75" s="106"/>
      <c r="G75" s="94"/>
      <c r="H75" s="94"/>
      <c r="I75" s="94"/>
      <c r="J75" s="94"/>
    </row>
    <row r="76" spans="2:10">
      <c r="B76" s="28" t="s">
        <v>48</v>
      </c>
      <c r="C76" s="106">
        <v>10</v>
      </c>
      <c r="D76" s="106"/>
      <c r="E76" s="106">
        <v>10</v>
      </c>
      <c r="F76" s="106"/>
      <c r="G76" s="94"/>
      <c r="H76" s="94"/>
      <c r="I76" s="94"/>
      <c r="J76" s="94"/>
    </row>
    <row r="77" spans="2:10">
      <c r="B77" s="28" t="s">
        <v>49</v>
      </c>
      <c r="C77" s="106">
        <v>11.06</v>
      </c>
      <c r="D77" s="106"/>
      <c r="E77" s="106">
        <v>10.9</v>
      </c>
      <c r="F77" s="106"/>
      <c r="G77" s="94"/>
      <c r="H77" s="94"/>
      <c r="I77" s="94"/>
      <c r="J77" s="94"/>
    </row>
    <row r="78" spans="2:10" ht="24">
      <c r="B78" s="27" t="s">
        <v>284</v>
      </c>
      <c r="C78" s="105"/>
      <c r="D78" s="105"/>
      <c r="E78" s="105"/>
      <c r="F78" s="105"/>
      <c r="G78" s="105"/>
      <c r="H78" s="105"/>
      <c r="I78" s="105"/>
      <c r="J78" s="105"/>
    </row>
    <row r="79" spans="2:10">
      <c r="B79" s="28" t="s">
        <v>18</v>
      </c>
      <c r="C79" s="103">
        <v>-0.19</v>
      </c>
      <c r="D79" s="103"/>
      <c r="E79" s="103">
        <v>15.42</v>
      </c>
      <c r="F79" s="103"/>
      <c r="G79" s="94"/>
      <c r="H79" s="94"/>
      <c r="I79" s="94"/>
      <c r="J79" s="94"/>
    </row>
    <row r="80" spans="2:10">
      <c r="B80" s="28" t="s">
        <v>45</v>
      </c>
      <c r="C80" s="103">
        <v>0</v>
      </c>
      <c r="D80" s="103"/>
      <c r="E80" s="103">
        <v>0</v>
      </c>
      <c r="F80" s="103"/>
      <c r="G80" s="94"/>
      <c r="H80" s="94"/>
      <c r="I80" s="94"/>
      <c r="J80" s="94"/>
    </row>
    <row r="81" spans="2:10">
      <c r="B81" s="28" t="s">
        <v>23</v>
      </c>
      <c r="C81" s="103">
        <v>0</v>
      </c>
      <c r="D81" s="103"/>
      <c r="E81" s="103">
        <v>0</v>
      </c>
      <c r="F81" s="103"/>
      <c r="G81" s="94"/>
      <c r="H81" s="94"/>
      <c r="I81" s="94"/>
      <c r="J81" s="94"/>
    </row>
    <row r="82" spans="2:10">
      <c r="B82" s="28" t="s">
        <v>44</v>
      </c>
      <c r="C82" s="103">
        <v>0</v>
      </c>
      <c r="D82" s="103"/>
      <c r="E82" s="103">
        <v>0</v>
      </c>
      <c r="F82" s="103"/>
      <c r="G82" s="94"/>
      <c r="H82" s="94"/>
      <c r="I82" s="94"/>
      <c r="J82" s="94"/>
    </row>
    <row r="83" spans="2:10">
      <c r="B83" s="28" t="s">
        <v>24</v>
      </c>
      <c r="C83" s="103">
        <v>-0.19</v>
      </c>
      <c r="D83" s="103"/>
      <c r="E83" s="103">
        <v>15.42</v>
      </c>
      <c r="F83" s="103"/>
      <c r="G83" s="94"/>
      <c r="H83" s="94"/>
      <c r="I83" s="94"/>
      <c r="J83" s="94"/>
    </row>
    <row r="84" spans="2:10">
      <c r="B84" s="28" t="s">
        <v>46</v>
      </c>
      <c r="C84" s="103">
        <v>0</v>
      </c>
      <c r="D84" s="103"/>
      <c r="E84" s="103">
        <v>0</v>
      </c>
      <c r="F84" s="103"/>
      <c r="G84" s="94"/>
      <c r="H84" s="94"/>
      <c r="I84" s="94"/>
      <c r="J84" s="94"/>
    </row>
    <row r="85" spans="2:10">
      <c r="B85" s="28" t="s">
        <v>47</v>
      </c>
      <c r="C85" s="103">
        <v>0</v>
      </c>
      <c r="D85" s="103"/>
      <c r="E85" s="103">
        <v>0</v>
      </c>
      <c r="F85" s="103"/>
      <c r="G85" s="94"/>
      <c r="H85" s="94"/>
      <c r="I85" s="94"/>
      <c r="J85" s="94"/>
    </row>
    <row r="86" spans="2:10">
      <c r="B86" s="28" t="s">
        <v>48</v>
      </c>
      <c r="C86" s="103">
        <v>0</v>
      </c>
      <c r="D86" s="103"/>
      <c r="E86" s="103">
        <v>0</v>
      </c>
      <c r="F86" s="103"/>
      <c r="G86" s="94"/>
      <c r="H86" s="94"/>
      <c r="I86" s="94"/>
      <c r="J86" s="94"/>
    </row>
    <row r="87" spans="2:10">
      <c r="B87" s="28" t="s">
        <v>49</v>
      </c>
      <c r="C87" s="103">
        <v>1.47</v>
      </c>
      <c r="D87" s="103"/>
      <c r="E87" s="103">
        <v>9</v>
      </c>
      <c r="F87" s="103"/>
      <c r="G87" s="94"/>
      <c r="H87" s="94"/>
      <c r="I87" s="94"/>
      <c r="J87" s="94"/>
    </row>
    <row r="88" spans="2:10" ht="24">
      <c r="B88" s="27" t="s">
        <v>285</v>
      </c>
      <c r="C88" s="105"/>
      <c r="D88" s="105"/>
      <c r="E88" s="105"/>
      <c r="F88" s="105"/>
      <c r="G88" s="105"/>
      <c r="H88" s="105"/>
      <c r="I88" s="105"/>
      <c r="J88" s="105"/>
    </row>
    <row r="89" spans="2:10">
      <c r="B89" s="28" t="s">
        <v>18</v>
      </c>
      <c r="C89" s="48">
        <v>9.92</v>
      </c>
      <c r="D89" s="88">
        <v>45308</v>
      </c>
      <c r="E89" s="48">
        <v>8.77</v>
      </c>
      <c r="F89" s="88">
        <v>45222</v>
      </c>
    </row>
    <row r="90" spans="2:10">
      <c r="B90" s="28" t="s">
        <v>45</v>
      </c>
      <c r="C90" s="48">
        <v>10</v>
      </c>
      <c r="D90" s="88">
        <v>45293</v>
      </c>
      <c r="E90" s="48">
        <v>10</v>
      </c>
      <c r="F90" s="88">
        <v>44928</v>
      </c>
    </row>
    <row r="91" spans="2:10">
      <c r="B91" s="28" t="s">
        <v>23</v>
      </c>
      <c r="C91" s="48">
        <v>10</v>
      </c>
      <c r="D91" s="88">
        <v>45293</v>
      </c>
      <c r="E91" s="48">
        <v>10</v>
      </c>
      <c r="F91" s="88">
        <v>44928</v>
      </c>
    </row>
    <row r="92" spans="2:10">
      <c r="B92" s="28" t="s">
        <v>44</v>
      </c>
      <c r="C92" s="48">
        <v>10</v>
      </c>
      <c r="D92" s="88">
        <v>45293</v>
      </c>
      <c r="E92" s="48">
        <v>10</v>
      </c>
      <c r="F92" s="88">
        <v>44928</v>
      </c>
    </row>
    <row r="93" spans="2:10">
      <c r="B93" s="28" t="s">
        <v>24</v>
      </c>
      <c r="C93" s="48">
        <v>9.7799999999999994</v>
      </c>
      <c r="D93" s="88">
        <v>45308</v>
      </c>
      <c r="E93" s="48">
        <v>8.64</v>
      </c>
      <c r="F93" s="88">
        <v>45222</v>
      </c>
    </row>
    <row r="94" spans="2:10">
      <c r="B94" s="28" t="s">
        <v>46</v>
      </c>
      <c r="C94" s="48">
        <v>10</v>
      </c>
      <c r="D94" s="88">
        <v>45293</v>
      </c>
      <c r="E94" s="48">
        <v>10</v>
      </c>
      <c r="F94" s="88">
        <v>44928</v>
      </c>
    </row>
    <row r="95" spans="2:10">
      <c r="B95" s="28" t="s">
        <v>47</v>
      </c>
      <c r="C95" s="48">
        <v>10</v>
      </c>
      <c r="D95" s="88">
        <v>45293</v>
      </c>
      <c r="E95" s="48">
        <v>10</v>
      </c>
      <c r="F95" s="88">
        <v>44928</v>
      </c>
    </row>
    <row r="96" spans="2:10">
      <c r="B96" s="28" t="s">
        <v>48</v>
      </c>
      <c r="C96" s="48">
        <v>10</v>
      </c>
      <c r="D96" s="88">
        <v>45293</v>
      </c>
      <c r="E96" s="48">
        <v>10</v>
      </c>
      <c r="F96" s="88">
        <v>44928</v>
      </c>
    </row>
    <row r="97" spans="2:10">
      <c r="B97" s="28" t="s">
        <v>49</v>
      </c>
      <c r="C97" s="48">
        <v>10.32</v>
      </c>
      <c r="D97" s="88">
        <v>45308</v>
      </c>
      <c r="E97" s="48">
        <v>9.08</v>
      </c>
      <c r="F97" s="88">
        <v>45222</v>
      </c>
    </row>
    <row r="98" spans="2:10" ht="24">
      <c r="B98" s="27" t="s">
        <v>286</v>
      </c>
      <c r="C98" s="48"/>
      <c r="D98" s="47"/>
      <c r="E98" s="48"/>
      <c r="F98" s="47"/>
      <c r="G98" s="48"/>
      <c r="H98" s="47"/>
      <c r="I98" s="48"/>
      <c r="J98" s="47"/>
    </row>
    <row r="99" spans="2:10">
      <c r="B99" s="28" t="s">
        <v>18</v>
      </c>
      <c r="C99" s="48">
        <v>11.37</v>
      </c>
      <c r="D99" s="88">
        <v>45485</v>
      </c>
      <c r="E99" s="48">
        <v>10.57</v>
      </c>
      <c r="F99" s="88">
        <v>45124</v>
      </c>
    </row>
    <row r="100" spans="2:10">
      <c r="B100" s="28" t="s">
        <v>45</v>
      </c>
      <c r="C100" s="48">
        <v>10</v>
      </c>
      <c r="D100" s="88">
        <v>45293</v>
      </c>
      <c r="E100" s="48">
        <v>10</v>
      </c>
      <c r="F100" s="88">
        <v>44928</v>
      </c>
    </row>
    <row r="101" spans="2:10">
      <c r="B101" s="28" t="s">
        <v>23</v>
      </c>
      <c r="C101" s="48">
        <v>10</v>
      </c>
      <c r="D101" s="88">
        <v>45293</v>
      </c>
      <c r="E101" s="48">
        <v>10</v>
      </c>
      <c r="F101" s="88">
        <v>44928</v>
      </c>
    </row>
    <row r="102" spans="2:10">
      <c r="B102" s="28" t="s">
        <v>44</v>
      </c>
      <c r="C102" s="48">
        <v>10</v>
      </c>
      <c r="D102" s="88">
        <v>45293</v>
      </c>
      <c r="E102" s="48">
        <v>10</v>
      </c>
      <c r="F102" s="88">
        <v>44928</v>
      </c>
    </row>
    <row r="103" spans="2:10">
      <c r="B103" s="28" t="s">
        <v>24</v>
      </c>
      <c r="C103" s="48">
        <v>11.2</v>
      </c>
      <c r="D103" s="88">
        <v>45485</v>
      </c>
      <c r="E103" s="48">
        <v>10.41</v>
      </c>
      <c r="F103" s="88">
        <v>45124</v>
      </c>
    </row>
    <row r="104" spans="2:10">
      <c r="B104" s="28" t="s">
        <v>46</v>
      </c>
      <c r="C104" s="48">
        <v>10</v>
      </c>
      <c r="D104" s="88">
        <v>45293</v>
      </c>
      <c r="E104" s="48">
        <v>10</v>
      </c>
      <c r="F104" s="88">
        <v>44928</v>
      </c>
    </row>
    <row r="105" spans="2:10">
      <c r="B105" s="28" t="s">
        <v>47</v>
      </c>
      <c r="C105" s="48">
        <v>10</v>
      </c>
      <c r="D105" s="88">
        <v>45293</v>
      </c>
      <c r="E105" s="48">
        <v>10</v>
      </c>
      <c r="F105" s="88">
        <v>44928</v>
      </c>
    </row>
    <row r="106" spans="2:10">
      <c r="B106" s="28" t="s">
        <v>48</v>
      </c>
      <c r="C106" s="48">
        <v>10</v>
      </c>
      <c r="D106" s="88">
        <v>45293</v>
      </c>
      <c r="E106" s="48">
        <v>10</v>
      </c>
      <c r="F106" s="88">
        <v>44928</v>
      </c>
    </row>
    <row r="107" spans="2:10">
      <c r="B107" s="28" t="s">
        <v>49</v>
      </c>
      <c r="C107" s="48">
        <v>11.92</v>
      </c>
      <c r="D107" s="88">
        <v>45485</v>
      </c>
      <c r="E107" s="48">
        <v>10.92</v>
      </c>
      <c r="F107" s="88">
        <v>45288</v>
      </c>
    </row>
    <row r="108" spans="2:10" ht="24">
      <c r="B108" s="27" t="s">
        <v>287</v>
      </c>
      <c r="C108" s="48"/>
      <c r="D108" s="47"/>
      <c r="E108" s="48"/>
      <c r="F108" s="47"/>
      <c r="G108" s="48"/>
      <c r="H108" s="47"/>
      <c r="I108" s="48"/>
      <c r="J108" s="47"/>
    </row>
    <row r="109" spans="2:10">
      <c r="B109" s="28" t="s">
        <v>18</v>
      </c>
      <c r="C109" s="48">
        <v>10.46</v>
      </c>
      <c r="D109" s="88">
        <v>45656</v>
      </c>
      <c r="E109" s="48">
        <v>10.49</v>
      </c>
      <c r="F109" s="88">
        <v>45289</v>
      </c>
    </row>
    <row r="110" spans="2:10">
      <c r="B110" s="28" t="s">
        <v>45</v>
      </c>
      <c r="C110" s="48">
        <v>10</v>
      </c>
      <c r="D110" s="88">
        <v>45656</v>
      </c>
      <c r="E110" s="48">
        <v>10</v>
      </c>
      <c r="F110" s="88">
        <v>45289</v>
      </c>
    </row>
    <row r="111" spans="2:10">
      <c r="B111" s="28" t="s">
        <v>23</v>
      </c>
      <c r="C111" s="48">
        <v>10</v>
      </c>
      <c r="D111" s="88">
        <v>45656</v>
      </c>
      <c r="E111" s="48">
        <v>10</v>
      </c>
      <c r="F111" s="88">
        <v>45289</v>
      </c>
    </row>
    <row r="112" spans="2:10">
      <c r="B112" s="28" t="s">
        <v>44</v>
      </c>
      <c r="C112" s="48">
        <v>10</v>
      </c>
      <c r="D112" s="88">
        <v>45656</v>
      </c>
      <c r="E112" s="48">
        <v>10</v>
      </c>
      <c r="F112" s="88">
        <v>45289</v>
      </c>
    </row>
    <row r="113" spans="2:10">
      <c r="B113" s="28" t="s">
        <v>24</v>
      </c>
      <c r="C113" s="48">
        <v>10.3</v>
      </c>
      <c r="D113" s="88">
        <v>45656</v>
      </c>
      <c r="E113" s="48">
        <v>10.33</v>
      </c>
      <c r="F113" s="88">
        <v>45289</v>
      </c>
    </row>
    <row r="114" spans="2:10">
      <c r="B114" s="28" t="s">
        <v>46</v>
      </c>
      <c r="C114" s="48">
        <v>10</v>
      </c>
      <c r="D114" s="88">
        <v>45656</v>
      </c>
      <c r="E114" s="48">
        <v>10</v>
      </c>
      <c r="F114" s="88">
        <v>45289</v>
      </c>
    </row>
    <row r="115" spans="2:10">
      <c r="B115" s="28" t="s">
        <v>47</v>
      </c>
      <c r="C115" s="48">
        <v>10</v>
      </c>
      <c r="D115" s="88">
        <v>45656</v>
      </c>
      <c r="E115" s="48">
        <v>10</v>
      </c>
      <c r="F115" s="88">
        <v>45289</v>
      </c>
    </row>
    <row r="116" spans="2:10">
      <c r="B116" s="28" t="s">
        <v>48</v>
      </c>
      <c r="C116" s="48">
        <v>10</v>
      </c>
      <c r="D116" s="88">
        <v>45656</v>
      </c>
      <c r="E116" s="48">
        <v>10</v>
      </c>
      <c r="F116" s="88">
        <v>45289</v>
      </c>
    </row>
    <row r="117" spans="2:10">
      <c r="B117" s="28" t="s">
        <v>49</v>
      </c>
      <c r="C117" s="48">
        <v>11.05</v>
      </c>
      <c r="D117" s="88">
        <v>45656</v>
      </c>
      <c r="E117" s="48">
        <v>10.9</v>
      </c>
      <c r="F117" s="88">
        <v>45289</v>
      </c>
    </row>
    <row r="118" spans="2:10" ht="24">
      <c r="B118" s="29" t="s">
        <v>288</v>
      </c>
      <c r="C118" s="104">
        <v>2.63</v>
      </c>
      <c r="D118" s="104"/>
      <c r="E118" s="104">
        <v>2.5</v>
      </c>
      <c r="F118" s="104"/>
      <c r="G118" s="94"/>
      <c r="H118" s="94"/>
      <c r="I118" s="94"/>
      <c r="J118" s="94"/>
    </row>
    <row r="119" spans="2:10">
      <c r="B119" s="30" t="s">
        <v>162</v>
      </c>
      <c r="C119" s="103">
        <v>2</v>
      </c>
      <c r="D119" s="103"/>
      <c r="E119" s="103">
        <v>2</v>
      </c>
      <c r="F119" s="103"/>
      <c r="G119" s="94"/>
      <c r="H119" s="94"/>
      <c r="I119" s="94"/>
      <c r="J119" s="94"/>
    </row>
    <row r="120" spans="2:10">
      <c r="B120" s="31" t="s">
        <v>165</v>
      </c>
      <c r="C120" s="103" t="s">
        <v>0</v>
      </c>
      <c r="D120" s="103"/>
      <c r="E120" s="103" t="s">
        <v>0</v>
      </c>
      <c r="F120" s="103"/>
      <c r="G120" s="94"/>
      <c r="H120" s="94"/>
      <c r="I120" s="94"/>
      <c r="J120" s="94"/>
    </row>
    <row r="121" spans="2:10">
      <c r="B121" s="31" t="s">
        <v>7</v>
      </c>
      <c r="C121" s="103">
        <v>0.19</v>
      </c>
      <c r="D121" s="103"/>
      <c r="E121" s="103">
        <v>0.16</v>
      </c>
      <c r="F121" s="103"/>
      <c r="G121" s="94"/>
      <c r="H121" s="94"/>
      <c r="I121" s="94"/>
      <c r="J121" s="94"/>
    </row>
    <row r="122" spans="2:10">
      <c r="B122" s="31" t="s">
        <v>166</v>
      </c>
      <c r="C122" s="103" t="s">
        <v>0</v>
      </c>
      <c r="D122" s="103"/>
      <c r="E122" s="103" t="s">
        <v>0</v>
      </c>
      <c r="F122" s="103"/>
      <c r="G122" s="94"/>
      <c r="H122" s="94"/>
      <c r="I122" s="94"/>
      <c r="J122" s="94"/>
    </row>
    <row r="123" spans="2:10">
      <c r="B123" s="31" t="s">
        <v>167</v>
      </c>
      <c r="C123" s="103" t="s">
        <v>0</v>
      </c>
      <c r="D123" s="103"/>
      <c r="E123" s="103" t="s">
        <v>0</v>
      </c>
      <c r="F123" s="103"/>
      <c r="G123" s="94"/>
      <c r="H123" s="94"/>
      <c r="I123" s="94"/>
      <c r="J123" s="94"/>
    </row>
    <row r="124" spans="2:10">
      <c r="B124" s="31" t="s">
        <v>168</v>
      </c>
      <c r="C124" s="103" t="s">
        <v>0</v>
      </c>
      <c r="D124" s="103"/>
      <c r="E124" s="103" t="s">
        <v>0</v>
      </c>
      <c r="F124" s="103"/>
      <c r="G124" s="94"/>
      <c r="H124" s="94"/>
      <c r="I124" s="94"/>
      <c r="J124" s="94"/>
    </row>
    <row r="125" spans="2:10" s="4" customFormat="1" ht="12">
      <c r="B125" s="112"/>
      <c r="C125" s="112"/>
      <c r="D125" s="112"/>
      <c r="E125" s="112"/>
      <c r="F125" s="112"/>
    </row>
    <row r="126" spans="2:10" s="4" customFormat="1" ht="6" customHeight="1">
      <c r="B126" s="111"/>
      <c r="C126" s="111"/>
      <c r="D126" s="111"/>
      <c r="E126" s="111"/>
      <c r="F126" s="111"/>
    </row>
    <row r="127" spans="2:10" ht="7.5" customHeight="1"/>
  </sheetData>
  <mergeCells count="362">
    <mergeCell ref="B126:F126"/>
    <mergeCell ref="B125:F125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118:D118"/>
    <mergeCell ref="E118:F118"/>
    <mergeCell ref="G118:H118"/>
    <mergeCell ref="I118:J118"/>
    <mergeCell ref="C119:D119"/>
    <mergeCell ref="E119:F119"/>
    <mergeCell ref="G119:H119"/>
    <mergeCell ref="I119:J119"/>
    <mergeCell ref="C120:D120"/>
    <mergeCell ref="E120:F120"/>
    <mergeCell ref="G120:H120"/>
    <mergeCell ref="I120:J120"/>
    <mergeCell ref="C124:D124"/>
    <mergeCell ref="E124:F124"/>
    <mergeCell ref="G124:H124"/>
    <mergeCell ref="I124:J124"/>
    <mergeCell ref="C121:D121"/>
    <mergeCell ref="E121:F121"/>
    <mergeCell ref="G121:H121"/>
    <mergeCell ref="I121:J121"/>
    <mergeCell ref="C122:D122"/>
    <mergeCell ref="E122:F122"/>
    <mergeCell ref="G122:H122"/>
    <mergeCell ref="I122:J122"/>
    <mergeCell ref="C123:D123"/>
    <mergeCell ref="E123:F123"/>
    <mergeCell ref="G123:H123"/>
    <mergeCell ref="I123:J123"/>
  </mergeCells>
  <conditionalFormatting sqref="C6:J6 C8:J12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Ekologiczny   (subfundusz w Pekao Funduszy Globalnych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77EKO</cp:keywords>
  <cp:lastModifiedBy>Czumaj Zbigniew</cp:lastModifiedBy>
  <cp:lastPrinted>2024-02-14T19:49:23Z</cp:lastPrinted>
  <dcterms:created xsi:type="dcterms:W3CDTF">2009-09-25T10:53:11Z</dcterms:created>
  <dcterms:modified xsi:type="dcterms:W3CDTF">2025-04-08T12:21:08Z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