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en_skoroszyt"/>
  <mc:AlternateContent xmlns:mc="http://schemas.openxmlformats.org/markup-compatibility/2006">
    <mc:Choice Requires="x15">
      <x15ac:absPath xmlns:x15ac="http://schemas.microsoft.com/office/spreadsheetml/2010/11/ac" url="\\Wawfs\teams\DKF\Sprawozdania\Sprawozdanie_roczne_2024\2024-FINAL\2024-Tabele\"/>
    </mc:Choice>
  </mc:AlternateContent>
  <xr:revisionPtr revIDLastSave="0" documentId="13_ncr:1_{452C74B0-DE7D-446F-8D2C-7DBCE7B0087C}" xr6:coauthVersionLast="47" xr6:coauthVersionMax="47" xr10:uidLastSave="{00000000-0000-0000-0000-000000000000}"/>
  <bookViews>
    <workbookView xWindow="-28920" yWindow="330" windowWidth="29040" windowHeight="15990" tabRatio="599" xr2:uid="{00000000-000D-0000-FFFF-FFFF00000000}"/>
  </bookViews>
  <sheets>
    <sheet name="Lista_TABEL" sheetId="14" r:id="rId1"/>
    <sheet name="tabela_glowna" sheetId="45" r:id="rId2"/>
    <sheet name="tabele_uzupelniajace" sheetId="46" r:id="rId3"/>
    <sheet name="tabele_dodatkowe" sheetId="47" r:id="rId4"/>
    <sheet name="bilans" sheetId="48" r:id="rId5"/>
    <sheet name="rachunek_wyniku" sheetId="49" r:id="rId6"/>
    <sheet name="zestawienie_zmian" sheetId="50" r:id="rId7"/>
  </sheets>
  <definedNames>
    <definedName name="_xlnm.Print_Area" localSheetId="4">bilans!$A$1:$G$47</definedName>
    <definedName name="_xlnm.Print_Area" localSheetId="0">Lista_TABEL!$A$1:$H$20</definedName>
    <definedName name="_xlnm.Print_Area" localSheetId="5">rachunek_wyniku!$A$1:$G$51</definedName>
    <definedName name="_xlnm.Print_Area" localSheetId="1">tabela_glowna!$A$2:$G$29</definedName>
    <definedName name="_xlnm.Print_Area" localSheetId="3">tabele_dodatkowe!$A$1:$L$142</definedName>
    <definedName name="_xlnm.Print_Area" localSheetId="2">tabele_uzupelniajace!$A$1:$Q$314</definedName>
    <definedName name="_xlnm.Print_Area" localSheetId="6">zestawienie_zmian!$A$1:$K$129</definedName>
    <definedName name="T_BILANS">bilans!#REF!</definedName>
    <definedName name="T_BILANS_2">#REF!</definedName>
    <definedName name="T_RACHUNEK_WYNIKU">rachunek_wyniku!#REF!</definedName>
    <definedName name="T_Tabela_Główna">tabela_glowna!$B$4</definedName>
    <definedName name="T_Tabela_Główna_2">#REF!</definedName>
    <definedName name="T_Tabele_DODATKOWE">tabele_dodatkowe!$C$4</definedName>
    <definedName name="T_Tabele_UZUPEŁNIAJĄCE">tabele_uzupelniajace!$C$4</definedName>
    <definedName name="T_ZESTAWIENIE">zestawienie_zmian!#REF!</definedName>
    <definedName name="_xlnm.Print_Titles" localSheetId="4">bilans!$1:$6</definedName>
    <definedName name="_xlnm.Print_Titles" localSheetId="5">rachunek_wyniku!$1:$6</definedName>
    <definedName name="_xlnm.Print_Titles" localSheetId="1">tabela_glowna!$1:$5</definedName>
    <definedName name="_xlnm.Print_Titles" localSheetId="3">tabele_dodatkowe!$1:$5</definedName>
    <definedName name="_xlnm.Print_Titles" localSheetId="2">tabele_uzupelniajace!$1:$5</definedName>
    <definedName name="_xlnm.Print_Titles" localSheetId="6">zestawienie_zmian!$1:$6</definedName>
  </definedNames>
  <calcPr calcId="191029" calcMode="manual" calcCompleted="0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7" i="14" l="1"/>
  <c r="D5" i="14" l="1"/>
  <c r="D3" i="14" l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keepAlive="1" name="Zapytanie — Portfel_eFR" description="Połączenie z zapytaniem „Portfel_eFR” w skoroszycie." type="5" refreshedVersion="0" background="1">
    <dbPr connection="Provider=Microsoft.Mashup.OleDb.1;Data Source=$Workbook$;Location=Portfel_eFR;Extended Properties=&quot;&quot;" command="SELECT * FROM [Portfel_eFR]"/>
  </connection>
  <connection id="2" xr16:uid="{00000000-0015-0000-FFFF-FFFF01000000}" keepAlive="1" name="Zapytanie — Ryzyko_kredytowe" description="Połączenie z zapytaniem „Ryzyko_kredytowe” w skoroszycie." type="5" refreshedVersion="7" background="1" saveData="1">
    <dbPr connection="Provider=Microsoft.Mashup.OleDb.1;Data Source=$Workbook$;Location=Ryzyko_kredytowe;Extended Properties=&quot;&quot;" command="SELECT * FROM [Ryzyko_kredytowe]"/>
  </connection>
</connections>
</file>

<file path=xl/sharedStrings.xml><?xml version="1.0" encoding="utf-8"?>
<sst xmlns="http://schemas.openxmlformats.org/spreadsheetml/2006/main" count="2048" uniqueCount="761">
  <si>
    <t>-</t>
  </si>
  <si>
    <t>Bilans</t>
  </si>
  <si>
    <t>[Kwoty w tys. zł / wartości JU w zł]</t>
  </si>
  <si>
    <t>Rachunek Wyniku</t>
  </si>
  <si>
    <t>[Kwoty w tys. zł / wartości na JU w zł]</t>
  </si>
  <si>
    <t>Zestawienie zmian</t>
  </si>
  <si>
    <t>Dywidendy i inne udziały w zyskach</t>
  </si>
  <si>
    <t>Opłaty dla depozytariusza</t>
  </si>
  <si>
    <t>Koszty odsetkowe</t>
  </si>
  <si>
    <t>Ujemne saldo różnic kursowych</t>
  </si>
  <si>
    <t>Warranty subskrypcyjne</t>
  </si>
  <si>
    <t>Prawa do akcji</t>
  </si>
  <si>
    <t>Prawa poboru</t>
  </si>
  <si>
    <t>Kwity depozytowe</t>
  </si>
  <si>
    <t>Dłużne papiery wartościowe</t>
  </si>
  <si>
    <t>Instrumenty pochodne</t>
  </si>
  <si>
    <t>Tytuły uczestnictwa zagraniczne</t>
  </si>
  <si>
    <t>Depozyty</t>
  </si>
  <si>
    <t>A</t>
  </si>
  <si>
    <t>Zestawienie Lokat - tabele uzupełniające</t>
  </si>
  <si>
    <t>Zestawienie Lokat - Tabela Główna</t>
  </si>
  <si>
    <t>Zestawienie Lokat - Tabele Dodatkowe</t>
  </si>
  <si>
    <t>I. Zmiana wartości aktywów netto</t>
  </si>
  <si>
    <t>E</t>
  </si>
  <si>
    <t>I</t>
  </si>
  <si>
    <t>Tabele wchodzące w skład sprawozdania finansowego</t>
  </si>
  <si>
    <t>Skład Portfela</t>
  </si>
  <si>
    <t>Tabele szczegółowe</t>
  </si>
  <si>
    <t>Tabele dodatkowe</t>
  </si>
  <si>
    <t>Rachunek wyniku</t>
  </si>
  <si>
    <t>sprawozdania w internecie (www.pekaotfi.pl)</t>
  </si>
  <si>
    <t>Listy zastawne</t>
  </si>
  <si>
    <t>Instrument bazowy</t>
  </si>
  <si>
    <t>Akcje</t>
  </si>
  <si>
    <t>Udziały w spółkach z o. o.</t>
  </si>
  <si>
    <t>Jednostki uczestnictwa</t>
  </si>
  <si>
    <t>Certyfikaty inwestycyjne</t>
  </si>
  <si>
    <t>Wierzytelności</t>
  </si>
  <si>
    <t>Weksle</t>
  </si>
  <si>
    <t>Waluty</t>
  </si>
  <si>
    <t>Nieruchomości</t>
  </si>
  <si>
    <t>Statki morskie</t>
  </si>
  <si>
    <t>Inne</t>
  </si>
  <si>
    <t>Składniki lokat nabyte od podmiotów o których mowa w art. 107 ustawy</t>
  </si>
  <si>
    <t>GRUPY KAPITAŁOWE O KTÓRYCH MOWA W ART. 98 USTAWY</t>
  </si>
  <si>
    <t>F</t>
  </si>
  <si>
    <t>B</t>
  </si>
  <si>
    <t>J</t>
  </si>
  <si>
    <t>K</t>
  </si>
  <si>
    <t>L</t>
  </si>
  <si>
    <t>P</t>
  </si>
  <si>
    <t>Wartość aktywów netto na jednostkę uczestnictwa *</t>
  </si>
  <si>
    <t>Tabela główna</t>
  </si>
  <si>
    <t>Termin wykupu</t>
  </si>
  <si>
    <t>Udzielone pożyczki pieniężne</t>
  </si>
  <si>
    <t>BILANS</t>
  </si>
  <si>
    <t>I. Aktywa</t>
  </si>
  <si>
    <t>1. Środki pieniężne i ich ekwiwalenty</t>
  </si>
  <si>
    <t>2. Należności</t>
  </si>
  <si>
    <t>3. Transakcja reverse repo/buy-sell back</t>
  </si>
  <si>
    <t>4. Składniki lokat notowane na aktywnym rynku</t>
  </si>
  <si>
    <t>5. Składniki lokat nienotowane na aktywnym rynku</t>
  </si>
  <si>
    <t>6. Pozostałe aktywa</t>
  </si>
  <si>
    <t>II. Zobowiązania</t>
  </si>
  <si>
    <t>III. Aktywa netto (I - II)</t>
  </si>
  <si>
    <t>IV. Kapitał funduszu</t>
  </si>
  <si>
    <t>1. Kapitał wpłacony</t>
  </si>
  <si>
    <t>2. Kapitał wypłacony (wielkość ujemna)</t>
  </si>
  <si>
    <t>V. Dochody zatrzymane</t>
  </si>
  <si>
    <t>1. Zakumulowane, nierozdysponowane przychody z lokat netto</t>
  </si>
  <si>
    <t>2. Zakumulowany, nierozdysponowany zrealizowany zysk (strata) ze zbycia lokat</t>
  </si>
  <si>
    <t>VI. Wzrost (spadek) wartości lokat w odniesieniu do ceny nabycia</t>
  </si>
  <si>
    <t>VII. Kapitał funduszu i zakumulowany wynik z operacji (IV+V+/-VI)</t>
  </si>
  <si>
    <t>Liczba zarejestrowanych jednostek uczestnictwa</t>
  </si>
  <si>
    <t>Procentowy udział w aktywach ogółem</t>
  </si>
  <si>
    <t>Polska</t>
  </si>
  <si>
    <t>Rumunia</t>
  </si>
  <si>
    <t>Opłaty za zezwolenia oraz rejestracyjne</t>
  </si>
  <si>
    <t>Opłaty związane z prowadzeniem rejestru aktywów</t>
  </si>
  <si>
    <t>Pozostałe</t>
  </si>
  <si>
    <t>Suma:</t>
  </si>
  <si>
    <t>Republika Rumunii</t>
  </si>
  <si>
    <t>mBank Hipoteczny S.A.</t>
  </si>
  <si>
    <t>Pekao Bank Hipoteczny S.A.</t>
  </si>
  <si>
    <t>PKO Bank Hipoteczny S.A.</t>
  </si>
  <si>
    <t>RACHUNEK WYNIKU Z OPERACJI</t>
  </si>
  <si>
    <t>1.01.2024 - 31.12.2024</t>
  </si>
  <si>
    <t>1.01.2023 - 31.12.2023</t>
  </si>
  <si>
    <t>I. Przychody z lokat</t>
  </si>
  <si>
    <t>Przychody odsetkowe</t>
  </si>
  <si>
    <t>Przychody związane z posiadaniem nieruchomości</t>
  </si>
  <si>
    <t>Dodatnie saldo różnic kursowych</t>
  </si>
  <si>
    <t>II. Koszty Funduszu/Subfunduszu</t>
  </si>
  <si>
    <t>Wynagrodzenie dla Towarzystwa</t>
  </si>
  <si>
    <t>- stała część wynagrodzenia</t>
  </si>
  <si>
    <t>- zmienna część wynagrodzenia</t>
  </si>
  <si>
    <t>Wynagrodzenie dla podmiotów prowadzących dystrybucję</t>
  </si>
  <si>
    <t>Usługi w zakresie rachunkowości</t>
  </si>
  <si>
    <t>Usługi w zakresie zarządzania aktywami funduszu</t>
  </si>
  <si>
    <t>Usługi prawne</t>
  </si>
  <si>
    <t>Usługi wydawnicze, w tym poligraficzne</t>
  </si>
  <si>
    <t>Koszty związane z prowadzeniem nieruchomości</t>
  </si>
  <si>
    <t>III. Koszty pokrywane przez towarzystwo</t>
  </si>
  <si>
    <t>IV. Koszty Funduszu/Subfunduszu netto (II-III)</t>
  </si>
  <si>
    <t>V. Przychody z lokat netto (I-IV)</t>
  </si>
  <si>
    <t>VI. Zrealizowany i niezrealizowany zysk (strata)</t>
  </si>
  <si>
    <t>1. Zrealizowany zysk (strata) ze zbycia lokat</t>
  </si>
  <si>
    <t>2. Wzrost (spadek) niezrealizowanego zysku (straty) z wyceny lokat</t>
  </si>
  <si>
    <t>- z tytułu różnic kursowych</t>
  </si>
  <si>
    <t>VII. Wynik z operacji (V+-VI)</t>
  </si>
  <si>
    <t>VIII. Podatek dochodowy</t>
  </si>
  <si>
    <t>SKŁADNIKI LOKAT</t>
  </si>
  <si>
    <t>Wartość wg ceny nabycia w tys.</t>
  </si>
  <si>
    <t>Wartość wg wyceny na dzień bilansowy w tys.</t>
  </si>
  <si>
    <t>ZESTAWIENIE ZMIAN W AKTYWACH NETTO</t>
  </si>
  <si>
    <t>1. Wartość aktywów netto na koniec poprzedniego okresu sprawozdawczego</t>
  </si>
  <si>
    <t>2. Wynik z operacji za okres sprawozdawczy</t>
  </si>
  <si>
    <t>a) przychody z lokat netto</t>
  </si>
  <si>
    <t>b) zrealizowany zysk (strata) ze zbycia lokat</t>
  </si>
  <si>
    <t>c) wzrost (spadek) niezrealizowanego zysku (straty) z wyceny lokat</t>
  </si>
  <si>
    <t>3. Zmiana w aktywach netto z tytułu wyniku z operacji</t>
  </si>
  <si>
    <t>4. Dystrybucja dochodów (przychodów) funduszu (razem):</t>
  </si>
  <si>
    <t>a) z przychodów z lokat netto</t>
  </si>
  <si>
    <t>b) ze zrealizowanego zysku ze zbycia lokat</t>
  </si>
  <si>
    <t>c) z przychodów ze zbycia lokat</t>
  </si>
  <si>
    <t>5. Zmiany w kapitale w okresie sprawozdawczym (razem)</t>
  </si>
  <si>
    <t>a) zmiana kapitału wpłaconego (powiększenie kapitału)</t>
  </si>
  <si>
    <t>b) zmiana kapitału wypłaconego (zmniejszenie kapitału)</t>
  </si>
  <si>
    <t>6. Łączna zmiana aktywów netto w okresie sprawozdawczym (3-4+-5)</t>
  </si>
  <si>
    <t>7. Wartość aktywów netto na koniec okresu sprawozdawczego</t>
  </si>
  <si>
    <t>8. Średnia wartość aktywów netto w okresie sprawozdawczym</t>
  </si>
  <si>
    <t>Santander Bank Polska  S.A.</t>
  </si>
  <si>
    <t>Bank Polska Kasa Opieki  S.A.</t>
  </si>
  <si>
    <t>BNP PARIBAS</t>
  </si>
  <si>
    <t>SOCIETE GENERALE PARIS</t>
  </si>
  <si>
    <t>Warunki oprocentowania</t>
  </si>
  <si>
    <t>DŁUŻNE PAPIERY WARTOŚCIOWE</t>
  </si>
  <si>
    <t>Rodzaj rynku</t>
  </si>
  <si>
    <t>Nazwa rynku</t>
  </si>
  <si>
    <t>Emitent</t>
  </si>
  <si>
    <t>Kraj siedziby emitenta</t>
  </si>
  <si>
    <t>Wartość nominalna</t>
  </si>
  <si>
    <t>Liczba</t>
  </si>
  <si>
    <t>O terminie wykupu do 1 roku</t>
  </si>
  <si>
    <t xml:space="preserve">Bony pieniężne </t>
  </si>
  <si>
    <t>Bony skarbowe</t>
  </si>
  <si>
    <t>Obligacje</t>
  </si>
  <si>
    <t>Aktywny rynek nieregulowany</t>
  </si>
  <si>
    <t>WZ0525  PL0000111738</t>
  </si>
  <si>
    <t>PL - Rynek TBS (Treasury BondSpot Poland)</t>
  </si>
  <si>
    <t>Skarb Państwa (Polska)</t>
  </si>
  <si>
    <t>5.81 (Zmienny kupon)</t>
  </si>
  <si>
    <t>Nienotowane na aktywnym rynku</t>
  </si>
  <si>
    <t xml:space="preserve">Miasto Mysłowice Seria B18  </t>
  </si>
  <si>
    <t>Nie dotyczy</t>
  </si>
  <si>
    <t>Miasto Mysłowice</t>
  </si>
  <si>
    <t>7.29 (Zmienny kupon)</t>
  </si>
  <si>
    <t xml:space="preserve">Województwo Opolskie Seria WOPL O10 291225  </t>
  </si>
  <si>
    <t>Województwo Opolskie</t>
  </si>
  <si>
    <t>6.80 (Zmienny kupon)</t>
  </si>
  <si>
    <t>Miasto Stalowa Wola Seria A20  PLO304700019</t>
  </si>
  <si>
    <t>Miasto Stalowa Wola</t>
  </si>
  <si>
    <t>7.23 (Zmienny kupon)</t>
  </si>
  <si>
    <t>European Investment Bank  XS1791421479</t>
  </si>
  <si>
    <t>EUROPEAN INVESTMENT BANK</t>
  </si>
  <si>
    <t>Luksemburg</t>
  </si>
  <si>
    <t>6.05 (Zmienny kupon)</t>
  </si>
  <si>
    <t xml:space="preserve">Miasto Łódź Seria 310325  </t>
  </si>
  <si>
    <t>Miasto Łódź</t>
  </si>
  <si>
    <t>6.95 (Zmienny kupon)</t>
  </si>
  <si>
    <t>Gmina Łomianki Seria A20  PLO306100010</t>
  </si>
  <si>
    <t>Gmina Łomianki</t>
  </si>
  <si>
    <t>6.85 (Zmienny kupon)</t>
  </si>
  <si>
    <t>Gmina Miasta Marki Seria A20  PLO208000060</t>
  </si>
  <si>
    <t>Gmina Miasta Marki</t>
  </si>
  <si>
    <t>6.77 (Zmienny kupon)</t>
  </si>
  <si>
    <t>Miasto Poznań Seria C2020  PLO318600031</t>
  </si>
  <si>
    <t>Miasto Poznań</t>
  </si>
  <si>
    <t>6.58 (Zmienny kupon)</t>
  </si>
  <si>
    <t xml:space="preserve">Gmina Trzebnica Seria E13  </t>
  </si>
  <si>
    <t>Gmina Trzebnica</t>
  </si>
  <si>
    <t>7.50 (Zmienny kupon)</t>
  </si>
  <si>
    <t xml:space="preserve">Gmina Trzebnica Seria F13  </t>
  </si>
  <si>
    <t xml:space="preserve">Gmina Trzebnica Seria G13  </t>
  </si>
  <si>
    <t xml:space="preserve">Gmina Trzebnica Seria H13  </t>
  </si>
  <si>
    <t xml:space="preserve">Gmina Trzebnica Seria C15  </t>
  </si>
  <si>
    <t>7.05 (Zmienny kupon)</t>
  </si>
  <si>
    <t xml:space="preserve">Gmina Trzebnica Seria D15  </t>
  </si>
  <si>
    <t>Gmina Środa Śląska Seria C20  PLO337700036</t>
  </si>
  <si>
    <t>Gmina Środa Śląska</t>
  </si>
  <si>
    <t>6.79 (Zmienny kupon)</t>
  </si>
  <si>
    <t>Gmina Długołęka Seria A20  PLO328600039</t>
  </si>
  <si>
    <t>Gmina Długołęka</t>
  </si>
  <si>
    <t>6.52 (Zmienny kupon)</t>
  </si>
  <si>
    <t>Gmina MIasta Sanok Seria G20  PLO235600056</t>
  </si>
  <si>
    <t>Gmina MIasta Sanok</t>
  </si>
  <si>
    <t>7.44 (Zmienny kupon)</t>
  </si>
  <si>
    <t>Miasto Poznań Seria B21  PLO318600080</t>
  </si>
  <si>
    <t>6.13 (Zmienny kupon)</t>
  </si>
  <si>
    <t>O terminie wykupu powyżej 1 roku</t>
  </si>
  <si>
    <t>WZ0126  PL0000108817</t>
  </si>
  <si>
    <t>5.87 (Zmienny kupon)</t>
  </si>
  <si>
    <t>European Investment Bank  XS1492818866</t>
  </si>
  <si>
    <t>Bloomberg Generic</t>
  </si>
  <si>
    <t>2.75 (Stały kupon)</t>
  </si>
  <si>
    <t>WZ0528  PL0000110383</t>
  </si>
  <si>
    <t>WZ1129  PL0000111928</t>
  </si>
  <si>
    <t>WZ1126  PL0000113130</t>
  </si>
  <si>
    <t>WZ1127  PL0000114559</t>
  </si>
  <si>
    <t>WZ1128  PL0000115697</t>
  </si>
  <si>
    <t>Republika Rumunii  XS2434895988</t>
  </si>
  <si>
    <t>3.00 (Stały kupon)</t>
  </si>
  <si>
    <t>Republika Rumunii  XS2434895558</t>
  </si>
  <si>
    <t>2.13 (Stały kupon)</t>
  </si>
  <si>
    <t>Gmina Milicz Seria J19  PLO276400101</t>
  </si>
  <si>
    <t>Gmina Milicz</t>
  </si>
  <si>
    <t>7.62 (Zmienny kupon)</t>
  </si>
  <si>
    <t>Gmina Myślibórz Seria A19  PLO266800013</t>
  </si>
  <si>
    <t>Gmina Myślibórz</t>
  </si>
  <si>
    <t>Gmina Wisła Seria B19  PLO269800028</t>
  </si>
  <si>
    <t>Gmina Wisła</t>
  </si>
  <si>
    <t>7.09 (Zmienny kupon)</t>
  </si>
  <si>
    <t>Gmina Miasta Tarnów Seria B19  PLO266300022</t>
  </si>
  <si>
    <t>Gmina Miasta Tarnów</t>
  </si>
  <si>
    <t>7.92 (Zmienny kupon)</t>
  </si>
  <si>
    <t>Gmina Miasta Tarnów Seria A19  PLO266300014</t>
  </si>
  <si>
    <t>8.12 (Zmienny kupon)</t>
  </si>
  <si>
    <t>Gmina Wołomin Seria A2019  PLO257800022</t>
  </si>
  <si>
    <t>Gmina Wołomin</t>
  </si>
  <si>
    <t>7.42 (Zmienny kupon)</t>
  </si>
  <si>
    <t>Gmina Wołomin Seria D2019  PLO257800055</t>
  </si>
  <si>
    <t>Gmina Wołomin Seria F2019  PLO257800071</t>
  </si>
  <si>
    <t>Gmina Wołomin Seria L2019  PLO257800139</t>
  </si>
  <si>
    <t>Gmina Lesznowola Seria I19  PLO275200015</t>
  </si>
  <si>
    <t>Gmina Lesznowola</t>
  </si>
  <si>
    <t>6.97 (Zmienny kupon)</t>
  </si>
  <si>
    <t>Gmina Lesznowola Seria J19  PLO275200023</t>
  </si>
  <si>
    <t>6.99 (Zmienny kupon)</t>
  </si>
  <si>
    <t xml:space="preserve">Miasto Mysłowice Seria D18  </t>
  </si>
  <si>
    <t xml:space="preserve">Miasto Mysłowice Seria F18  </t>
  </si>
  <si>
    <t xml:space="preserve">Miasto Mysłowice Seria H18  </t>
  </si>
  <si>
    <t xml:space="preserve">Miasto Mysłowice Seria N18  </t>
  </si>
  <si>
    <t xml:space="preserve">Miasto Słupsk Seria M  </t>
  </si>
  <si>
    <t>Miasto Słupsk</t>
  </si>
  <si>
    <t>7.70 (Zmienny kupon)</t>
  </si>
  <si>
    <t xml:space="preserve">Miasto Słupsk Seria P  </t>
  </si>
  <si>
    <t xml:space="preserve">Miasto Słupsk Seria S  </t>
  </si>
  <si>
    <t>Powiat Płocki Seria II  PLO263200027</t>
  </si>
  <si>
    <t>Powiat Płocki</t>
  </si>
  <si>
    <t>7.00 (Zmienny kupon)</t>
  </si>
  <si>
    <t xml:space="preserve">Gmina Wołomin Seria F14  </t>
  </si>
  <si>
    <t>7.89 (Zmienny kupon)</t>
  </si>
  <si>
    <t xml:space="preserve">Gmina Wołomin Seria G14  </t>
  </si>
  <si>
    <t xml:space="preserve">Gmina Wołomin Seria A18  </t>
  </si>
  <si>
    <t>7.96 (Zmienny kupon)</t>
  </si>
  <si>
    <t xml:space="preserve">Gmina Wołomin Seria B18  </t>
  </si>
  <si>
    <t>7.94 (Zmienny kupon)</t>
  </si>
  <si>
    <t>Gmina Aleksandrów Łódzki Seria A20  PLO260500023</t>
  </si>
  <si>
    <t>Gmina Aleksandrów Łódzki</t>
  </si>
  <si>
    <t>7.02 (Zmienny kupon)</t>
  </si>
  <si>
    <t>Gmina Miasta Bochnia Seria A20  PLO316300014</t>
  </si>
  <si>
    <t>Gmina Miasta Bochnia</t>
  </si>
  <si>
    <t>6.92 (Zmienny kupon)</t>
  </si>
  <si>
    <t>Gmina Jabłonna Seria A20  PLO304200028</t>
  </si>
  <si>
    <t>Gmina Jabłonna</t>
  </si>
  <si>
    <t>6.82 (Zmienny kupon)</t>
  </si>
  <si>
    <t xml:space="preserve">Gmina Kobylnica Seria A17  </t>
  </si>
  <si>
    <t>Gmina Kobylnica</t>
  </si>
  <si>
    <t>7.81 (Zmienny kupon)</t>
  </si>
  <si>
    <t xml:space="preserve">Gmina Kobylnica Seria C17  </t>
  </si>
  <si>
    <t>7.80 (Zmienny kupon)</t>
  </si>
  <si>
    <t xml:space="preserve">Gmina Kobylnica Seria D17  </t>
  </si>
  <si>
    <t>7.85 (Zmienny kupon)</t>
  </si>
  <si>
    <t xml:space="preserve">Gmina Kobylnica Seria E17  </t>
  </si>
  <si>
    <t>Gmina Miasta Lubań Seria A20  PLO313500012</t>
  </si>
  <si>
    <t>Gmina Miasta Lubań</t>
  </si>
  <si>
    <t>Gmina Miasta Lubań Seria B20  PLO313500020</t>
  </si>
  <si>
    <t>Gmina Miasta Lubań Seria D20  PLO313500046</t>
  </si>
  <si>
    <t>Gmina Miłakowo Seria B20  PLO306300024</t>
  </si>
  <si>
    <t>Gmina Miłakowo</t>
  </si>
  <si>
    <t>8.36 (Zmienny kupon)</t>
  </si>
  <si>
    <t>Gmina Miłakowo Seria C20  PLO306300032</t>
  </si>
  <si>
    <t>Gmina Miłakowo Seria D20  PLO306300040</t>
  </si>
  <si>
    <t xml:space="preserve">Województwo Łódzkie Seria I19  </t>
  </si>
  <si>
    <t>Województwo Łódzkie</t>
  </si>
  <si>
    <t>6.93 (Zmienny kupon)</t>
  </si>
  <si>
    <t xml:space="preserve">Województwo Łódzkie Seria J19  </t>
  </si>
  <si>
    <t xml:space="preserve">Województwo Łódzkie Seria K19  </t>
  </si>
  <si>
    <t>Gmina Miasta Puck Seria A20  PLO310000016</t>
  </si>
  <si>
    <t>Gmina Miasta Puck</t>
  </si>
  <si>
    <t>7.91 (Zmienny kupon)</t>
  </si>
  <si>
    <t>Miasto Stalowa Wola Seria B20  PLO304700027</t>
  </si>
  <si>
    <t xml:space="preserve">Gmina Wołomin Seria F15  </t>
  </si>
  <si>
    <t>7.90 (Zmienny kupon)</t>
  </si>
  <si>
    <t xml:space="preserve">Gmina Wołomin Seria G15  </t>
  </si>
  <si>
    <t>Gmina Aleksandrów Łódzki Seria B20  PLO260500031</t>
  </si>
  <si>
    <t>6.96 (Zmienny kupon)</t>
  </si>
  <si>
    <t>Gmina Barlinek Seria B20  PLO254400032</t>
  </si>
  <si>
    <t>Gmina Barlinek</t>
  </si>
  <si>
    <t>6.84 (Zmienny kupon)</t>
  </si>
  <si>
    <t>Gmina Dopiewo Seria A/20  PLO266500076</t>
  </si>
  <si>
    <t>Gmina Dopiewo</t>
  </si>
  <si>
    <t>Gmina Dopiewo Seria C/20  PLO266500092</t>
  </si>
  <si>
    <t>Gmina Miasta Jaworzna Seria B20  PLO318800029</t>
  </si>
  <si>
    <t>Gmina Miasta Jaworzna</t>
  </si>
  <si>
    <t>6.94 (Zmienny kupon)</t>
  </si>
  <si>
    <t>Gmina Miasta Jaworzna Seria C20  PLO318800037</t>
  </si>
  <si>
    <t>Gmina Miasta Jaworzna Seria D20  PLO318800045</t>
  </si>
  <si>
    <t>Gmina Miasta Jaworzna Seria E20  PLO318800052</t>
  </si>
  <si>
    <t>Gmina Miasta Jaworzna Seria F20  PLO318800060</t>
  </si>
  <si>
    <t>Gmina Miasta Jaworzna Seria G20  PLO318800078</t>
  </si>
  <si>
    <t>Gmina Kęty Seria A20  PLO321700026</t>
  </si>
  <si>
    <t>Gmina Kęty</t>
  </si>
  <si>
    <t>7.55 (Zmienny kupon)</t>
  </si>
  <si>
    <t>Gmina Kęty Seria B20  PLO321700034</t>
  </si>
  <si>
    <t>7.57 (Zmienny kupon)</t>
  </si>
  <si>
    <t>Gmina Kęty Seria C20  PLO321700018</t>
  </si>
  <si>
    <t>7.59 (Zmienny kupon)</t>
  </si>
  <si>
    <t>Gmina Lesznowola Seria E20  PLO275200049</t>
  </si>
  <si>
    <t>7.07 (Zmienny kupon)</t>
  </si>
  <si>
    <t>Gmina Lesznowola Seria F20  PLO275200072</t>
  </si>
  <si>
    <t>Gmina Opoczno Seria A20  PLO276600031</t>
  </si>
  <si>
    <t>Gmina Opoczno</t>
  </si>
  <si>
    <t>7.19 (Zmienny kupon)</t>
  </si>
  <si>
    <t>Gmina Piaseczno Seria A20  PLO259600032</t>
  </si>
  <si>
    <t>Gmina Piaseczno</t>
  </si>
  <si>
    <t>6.59 (Zmienny kupon)</t>
  </si>
  <si>
    <t>Gmina Piaseczno Seria B20  PLO259600040</t>
  </si>
  <si>
    <t>Gmina Redzikowo Seria A/2020  PLO263000047</t>
  </si>
  <si>
    <t>Gmina Redzikowo</t>
  </si>
  <si>
    <t>7.21 (Zmienny kupon)</t>
  </si>
  <si>
    <t>Gmina Miasto Ełk Seria A20  PLO263300066</t>
  </si>
  <si>
    <t>Gmina Miasto Ełk</t>
  </si>
  <si>
    <t>7.17 (Zmienny kupon)</t>
  </si>
  <si>
    <t>Gmina Miasta Marki Seria B20  PLO208000078</t>
  </si>
  <si>
    <t>Gmina Miasta Puck Seria D20  PLO310000040</t>
  </si>
  <si>
    <t>7.84 (Zmienny kupon)</t>
  </si>
  <si>
    <t>Miasto Poznań Seria D2020  PLO318600049</t>
  </si>
  <si>
    <t>6.75 (Zmienny kupon)</t>
  </si>
  <si>
    <t>Miasto Poznań Seria E2020  PLO318600056</t>
  </si>
  <si>
    <t>Gmina Suchy Las Seria C20  PLO311400033</t>
  </si>
  <si>
    <t>Gmina Suchy Las</t>
  </si>
  <si>
    <t>Gmina Suchy Las Seria D20  PLO311400041</t>
  </si>
  <si>
    <t>Gmina Suchy Las Seria E20  PLO311400058</t>
  </si>
  <si>
    <t>Gmina Miejska Tczew Seria A20  PLO314000038</t>
  </si>
  <si>
    <t>Gmina Miejska Tczew</t>
  </si>
  <si>
    <t>Gmina Miejska Tczew Seria C20  PLO314000012</t>
  </si>
  <si>
    <t xml:space="preserve">Gmina Miejska Zgorzelec Seria E  </t>
  </si>
  <si>
    <t>Gmina Miejska Zgorzelec</t>
  </si>
  <si>
    <t>7.76 (Zmienny kupon)</t>
  </si>
  <si>
    <t xml:space="preserve">Gmina Miejska Zgorzelec Seria F  </t>
  </si>
  <si>
    <t>Gmina Miejska Zgorzelec Seria B19  PLO266600017</t>
  </si>
  <si>
    <t>7.72 (Zmienny kupon)</t>
  </si>
  <si>
    <t>Gmina Miejska Mielec Seria J20  PLO330300107</t>
  </si>
  <si>
    <t>Gmina Miejska Mielec</t>
  </si>
  <si>
    <t>7.20 (Zmienny kupon)</t>
  </si>
  <si>
    <t>Gmina Miejska Mielec Seria K20  PLO330300115</t>
  </si>
  <si>
    <t>Gmina Środa Śląska Seria D20  PLO337700044</t>
  </si>
  <si>
    <t>Gmina Trzebnica Seria C20  PLO253600053</t>
  </si>
  <si>
    <t>7.22 (Zmienny kupon)</t>
  </si>
  <si>
    <t>Gmina Uniejów Seria A20  PLO339000013</t>
  </si>
  <si>
    <t>Gmina Uniejów</t>
  </si>
  <si>
    <t>7.82 (Zmienny kupon)</t>
  </si>
  <si>
    <t>Powiat Lubiński Seria BB20  PLO302300069</t>
  </si>
  <si>
    <t>Powiat Lubiński</t>
  </si>
  <si>
    <t>Miasto Poznań Seria F2020  PLO318600064</t>
  </si>
  <si>
    <t>6.89 (Zmienny kupon)</t>
  </si>
  <si>
    <t>Miasto Toruń Seria B20  PLO338600011</t>
  </si>
  <si>
    <t>Miasto Toruń</t>
  </si>
  <si>
    <t>Miasto Toruń Seria C20  PLO338600045</t>
  </si>
  <si>
    <t>Miasto Toruń Seria D20  PLO338600037</t>
  </si>
  <si>
    <t>Miasto Wodzisław Śląski Seria A20  PLO269000041</t>
  </si>
  <si>
    <t>Miasto Wodzisław Śląski</t>
  </si>
  <si>
    <t>6.83 (Zmienny kupon)</t>
  </si>
  <si>
    <t>Miasto Wodzisław Śląski Seria B20  PLO269000058</t>
  </si>
  <si>
    <t>Miasto Wodzisław Śląski Seria C20  PLO269000074</t>
  </si>
  <si>
    <t>Miasto Wodzisław Śląski Seria D20  PLO269000066</t>
  </si>
  <si>
    <t>Gmina Biala Rawska Seria A20  PLO260400059</t>
  </si>
  <si>
    <t>Gmina Biala Rawska</t>
  </si>
  <si>
    <t>Gmina Biala Rawska Seria B20  PLO260400067</t>
  </si>
  <si>
    <t xml:space="preserve">Gmina Brzesko Seria A14  </t>
  </si>
  <si>
    <t>Gmina Brzesko</t>
  </si>
  <si>
    <t>Gmina Iwanowice Seria A20  PLO275500026</t>
  </si>
  <si>
    <t>Gmina Iwanowice</t>
  </si>
  <si>
    <t>6.73 (Zmienny kupon)</t>
  </si>
  <si>
    <t>Gmina Krasne Seria A20  PLO320600029</t>
  </si>
  <si>
    <t>Gmina Krasne</t>
  </si>
  <si>
    <t>7.15 (Zmienny kupon)</t>
  </si>
  <si>
    <t>Gmina Krasne Seria B20  PLO320600011</t>
  </si>
  <si>
    <t>7.16 (Zmienny kupon)</t>
  </si>
  <si>
    <t>Gmina Redzikowo Seria B/2020  PLO263000054</t>
  </si>
  <si>
    <t xml:space="preserve">Miasto Jelenia Góra Seria M19  </t>
  </si>
  <si>
    <t>Miasto Jelenia Góra</t>
  </si>
  <si>
    <t>7.63 (Zmienny kupon)</t>
  </si>
  <si>
    <t xml:space="preserve">Miasto Jelenia Góra Seria P19  </t>
  </si>
  <si>
    <t>Gmina Łomianki Seria E20  PLO306100044</t>
  </si>
  <si>
    <t>Gmina Łomianki Seria F20  PLO306100069</t>
  </si>
  <si>
    <t>Miasto Mysłowice Seria C20  PLO332300030</t>
  </si>
  <si>
    <t>Miasto Mysłowice Seria D20  PLO332300048</t>
  </si>
  <si>
    <t>Gmina Miasta Puck Seria E20  PLO310000057</t>
  </si>
  <si>
    <t>7.83 (Zmienny kupon)</t>
  </si>
  <si>
    <t>Miejskie Przedsiębiorstwo Oczyszczania w M. St. Warszawie Sp. z o.o. Seria A101  PLO276700054</t>
  </si>
  <si>
    <t>Miejskie Przedsiębiorstwo Oczyszczania w M. St. Warszawie Sp. z o.o.</t>
  </si>
  <si>
    <t>8.55 (Zmienny kupon)</t>
  </si>
  <si>
    <t>Gmina Nowy Stawa Seria A20  PLO339300017</t>
  </si>
  <si>
    <t>Gmina Nowy Stawa</t>
  </si>
  <si>
    <t>7.01 (Zmienny kupon)</t>
  </si>
  <si>
    <t>Gmina Nowy Stawa Seria B20  PLO339300025</t>
  </si>
  <si>
    <t>Gmina Wicko Seria A20  PLO337300019</t>
  </si>
  <si>
    <t>Gmina Wicko</t>
  </si>
  <si>
    <t>8.80 (Zmienny kupon)</t>
  </si>
  <si>
    <t>Miasto Chorzów - Miasto na prawach Powiatu Seria A20  PLO336200012</t>
  </si>
  <si>
    <t>Miasto Chorzów - Miasto na prawach Powiatu</t>
  </si>
  <si>
    <t>Gmina Lublin Seria A21  PLO299500010</t>
  </si>
  <si>
    <t>Gmina Lublin</t>
  </si>
  <si>
    <t>6.90 (Zmienny kupon)</t>
  </si>
  <si>
    <t>Gmina Nadarzyn Seria B21  PLO323400039</t>
  </si>
  <si>
    <t>Gmina Nadarzyn</t>
  </si>
  <si>
    <t>6.87 (Zmienny kupon)</t>
  </si>
  <si>
    <t>Gmina Nadarzyn Seria C21  PLO323400047</t>
  </si>
  <si>
    <t>Gmina Uniejów Seria A21  PLO339000021</t>
  </si>
  <si>
    <t>Miejskie Przedsiębiorstwo Oczyszczania w M. St. Warszawie Sp. z o.o. Seria A202  PLO276700096</t>
  </si>
  <si>
    <t>Gmina Potęgowo Seria G21  PLO319500081</t>
  </si>
  <si>
    <t>Gmina Potęgowo</t>
  </si>
  <si>
    <t>Gmina Lublin Seria B21  PLO299500028</t>
  </si>
  <si>
    <t>Gmina Miasta Marki Seria F21  PLO208000169</t>
  </si>
  <si>
    <t>6.74 (Zmienny kupon)</t>
  </si>
  <si>
    <t>Gmina Kęty Seria A21  PLO321700083</t>
  </si>
  <si>
    <t>7.64 (Zmienny kupon)</t>
  </si>
  <si>
    <t>Miasto Jelenia Góra Seria O19  PLO281000086</t>
  </si>
  <si>
    <t>Miasto Jelenia Góra Seria Q19  PLO281000011</t>
  </si>
  <si>
    <t>Miasto Jelenia Góra Seria U19  PLO281000037</t>
  </si>
  <si>
    <t>Miasto Cieszyn Seria C20  PLO322800049</t>
  </si>
  <si>
    <t>Miasto Cieszyn</t>
  </si>
  <si>
    <t>7.11 (Zmienny kupon)</t>
  </si>
  <si>
    <t>Miasto Stołeczne Warszawa Seria WAW1230  PLO135900010</t>
  </si>
  <si>
    <t>Miasto Stołeczne Warszawa</t>
  </si>
  <si>
    <t>6.69 (Zmienny kupon)</t>
  </si>
  <si>
    <t>Miejskie Przedsiębiorstwo Oczyszczania w M. St. Warszawie Sp. z o.o. Seria A205  PLO276700179</t>
  </si>
  <si>
    <t>Miejskie Przedsiębiorstwo Oczyszczania w M. St. Warszawie Sp. z o.o. Seria A206  PLO276700195</t>
  </si>
  <si>
    <t>Gmina Miasta Radomia Seria A21  PLO338800017</t>
  </si>
  <si>
    <t>Gmina Miasta Radomia</t>
  </si>
  <si>
    <t>Miasto Stołeczne Warszawa Seria WAW1228  PLO135900028</t>
  </si>
  <si>
    <t>6.49 (Zmienny kupon)</t>
  </si>
  <si>
    <t>Gmina Wieleń Seria A22  PLO297900063</t>
  </si>
  <si>
    <t>Gmina Wieleń</t>
  </si>
  <si>
    <t>8.32 (Zmienny kupon)</t>
  </si>
  <si>
    <t>Gmina Wieleń Seria F22  PLO297900055</t>
  </si>
  <si>
    <t>Gmina Ząbkowice Śląskie Seria C22  PLO372400062</t>
  </si>
  <si>
    <t>Gmina Ząbkowice Śląskie</t>
  </si>
  <si>
    <t>8.21 (Zmienny kupon)</t>
  </si>
  <si>
    <t>Gmina Ząbkowice Śląskie Seria B22  PLO372400054</t>
  </si>
  <si>
    <t>Miasto Cieszyn Seria A21  PLO322800064</t>
  </si>
  <si>
    <t>Gmina Miasta Tarnów Seria 3  PLO266300089</t>
  </si>
  <si>
    <t>8.41 (Zmienny kupon)</t>
  </si>
  <si>
    <t>Miasto Zabrze Seria B2022  PLO336300051</t>
  </si>
  <si>
    <t>Miasto Zabrze</t>
  </si>
  <si>
    <t>7.68 (Zmienny kupon)</t>
  </si>
  <si>
    <t>Miasto Zabrze Seria C2022  PLO336300069</t>
  </si>
  <si>
    <t>7.67 (Zmienny kupon)</t>
  </si>
  <si>
    <t>Gmina Skwierzyna Seria B  PLO371000020</t>
  </si>
  <si>
    <t>Gmina Skwierzyna</t>
  </si>
  <si>
    <t>Gmina Skwierzyna Seria C  PLO371000038</t>
  </si>
  <si>
    <t>Miasto Cieszyn Seria B21  PLO322800072</t>
  </si>
  <si>
    <t>Miejskie Przedsiębiorstwo Oczyszczania w M. St. Warszawie Sp. z o.o. Seria A207  PLO276700211</t>
  </si>
  <si>
    <t>Gmina Miasta Radomia Seria C22  PLO338800074</t>
  </si>
  <si>
    <t>7.43 (Zmienny kupon)</t>
  </si>
  <si>
    <t>Gmina Skwierzyna Seria D  PLO371000046</t>
  </si>
  <si>
    <t>Gmina Żmigród Seria A22  PLO396500012</t>
  </si>
  <si>
    <t>Gmina Żmigród</t>
  </si>
  <si>
    <t>8.35 (Zmienny kupon)</t>
  </si>
  <si>
    <t>Gmina Żmigród Seria D22  PLO396500046</t>
  </si>
  <si>
    <t>Gmina Żmigród Seria G22  PLO396500079</t>
  </si>
  <si>
    <t>8.40 (Zmienny kupon)</t>
  </si>
  <si>
    <t>Gmina Żmigród Seria J22  PLO396500103</t>
  </si>
  <si>
    <t>Miejskie Przedsiębiorstwo Oczyszczania w M. St. Warszawie Sp. z o.o. Seria A208  PLO276700252</t>
  </si>
  <si>
    <t>Miasto Zabrze Seria G2022  PLO336300101</t>
  </si>
  <si>
    <t>7.77 (Zmienny kupon)</t>
  </si>
  <si>
    <t>Miasto Zabrze Seria H2022  PLO336300119</t>
  </si>
  <si>
    <t>Miasto Zabrze Seria I2022  PLO336300127</t>
  </si>
  <si>
    <t xml:space="preserve">Miasto Chełm Seria C18  </t>
  </si>
  <si>
    <t>Miasto Chełm</t>
  </si>
  <si>
    <t>8.04 (Zmienny kupon)</t>
  </si>
  <si>
    <t>Gmina Kęty Seria A22  PLO321700091</t>
  </si>
  <si>
    <t>Gmina Miasta Tarnów Seria 4  PLO266300097</t>
  </si>
  <si>
    <t>7.58 (Zmienny kupon)</t>
  </si>
  <si>
    <t>Gmina Miasta Tarnów Seria 1  PLO266300063</t>
  </si>
  <si>
    <t>Gmina Miasta Tarnów Seria 2  PLO266300071</t>
  </si>
  <si>
    <t>Miasto Siedlce Seria A23  PLO196200078</t>
  </si>
  <si>
    <t>Miasto Siedlce</t>
  </si>
  <si>
    <t>8.27 (Zmienny kupon)</t>
  </si>
  <si>
    <t>Miasto Siedlce Seria B23  PLO196200086</t>
  </si>
  <si>
    <t>8.37 (Zmienny kupon)</t>
  </si>
  <si>
    <t>Gmina Miasta Tarnów Seria B23  PLO266300154</t>
  </si>
  <si>
    <t>Miejskie Przedsiębiorstwo Oczyszczania w M. St. Warszawie Sp. z o.o. Seria A213  PLO276700401</t>
  </si>
  <si>
    <t>Powiat Wągrowiecki Seria F22  PLO351900140</t>
  </si>
  <si>
    <t>Powiat Wągrowiecki</t>
  </si>
  <si>
    <t>8.07 (Zmienny kupon)</t>
  </si>
  <si>
    <t>Powiat Wągrowiecki Seria G22  PLO351900132</t>
  </si>
  <si>
    <t>Gmina Miasta Radomia Seria D23  PLO338800116</t>
  </si>
  <si>
    <t>7.73 (Zmienny kupon)</t>
  </si>
  <si>
    <t>Miasto Zabrze Seria M2023  PLO336300275</t>
  </si>
  <si>
    <t>Gmina Miasta Marki Seria H23  PLO208000300</t>
  </si>
  <si>
    <t>7.97 (Zmienny kupon)</t>
  </si>
  <si>
    <t>Miejskie Przedsiębiorstwo Oczyszczania w M. St. Warszawie Sp. z o.o. Seria A214  PLO276700435</t>
  </si>
  <si>
    <t>Miasto Poznań Seria L22  PLO318600106</t>
  </si>
  <si>
    <t>6.31 (Zmienny kupon)</t>
  </si>
  <si>
    <t>Gmina Pułtusk Seria A24  PLO274900227</t>
  </si>
  <si>
    <t>Gmina Pułtusk</t>
  </si>
  <si>
    <t>Gmina Pułtusk Seria B24  PLO274900235</t>
  </si>
  <si>
    <t>6.81 (Zmienny kupon)</t>
  </si>
  <si>
    <t>Gmina Pułtusk Seria C24  PLO274900243</t>
  </si>
  <si>
    <t>Miasto Łódź Seria LODZ2035  PLO259100181</t>
  </si>
  <si>
    <t>6.78 (Zmienny kupon)</t>
  </si>
  <si>
    <t>Gmina Miejska Nowa Ruda Seria D24  PLO295900172</t>
  </si>
  <si>
    <t>Gmina Miejska Nowa Ruda</t>
  </si>
  <si>
    <t>Gmina Miejska Nowa Ruda Seria E24  PLO295900149</t>
  </si>
  <si>
    <t>Miasto Siedlce Seria A24  PLO196200094</t>
  </si>
  <si>
    <t>7.61 (Zmienny kupon)</t>
  </si>
  <si>
    <t>Gmina Wieleń Seria A24  PLO297900154</t>
  </si>
  <si>
    <t>8.11 (Zmienny kupon)</t>
  </si>
  <si>
    <t>Miejskie Przedsiębiorstwo Oczyszczania w M. St. Warszawie Sp. z o.o. Seria A215  PLO276700468</t>
  </si>
  <si>
    <t>Miasto Stalowa Wola Seria A23  PLO304700050</t>
  </si>
  <si>
    <t>7.39 (Zmienny kupon)</t>
  </si>
  <si>
    <t>Gmina MIasta Sanok Seria A24  PLO235600205</t>
  </si>
  <si>
    <t>7.26 (Zmienny kupon)</t>
  </si>
  <si>
    <t>Gmina MIasta Sanok Seria D24  PLO235600239</t>
  </si>
  <si>
    <t>7.41 (Zmienny kupon)</t>
  </si>
  <si>
    <t>Gmina MIasta Sanok Seria E24  PLO235600247</t>
  </si>
  <si>
    <t>7.46 (Zmienny kupon)</t>
  </si>
  <si>
    <t>Gmina MIasta Sanok Seria F24  PLO235600254</t>
  </si>
  <si>
    <t>7.51 (Zmienny kupon)</t>
  </si>
  <si>
    <t>Gmina MIasta Sanok Seria G24  PLO235600262</t>
  </si>
  <si>
    <t>7.53 (Zmienny kupon)</t>
  </si>
  <si>
    <t>Gmina MIasta Sanok Seria H24  PLO235600270</t>
  </si>
  <si>
    <t>Gmina Wieleń Seria D24  PLO297900188</t>
  </si>
  <si>
    <t>8.23 (Zmienny kupon)</t>
  </si>
  <si>
    <t>Miasto Łódź Seria LODZ2035  PLO259100298</t>
  </si>
  <si>
    <t>Gmina Kielce Seria A24  PLO368400126</t>
  </si>
  <si>
    <t>Gmina Kielce</t>
  </si>
  <si>
    <t>Miejskie Przedsiębiorstwo Oczyszczania w M. St. Warszawie Sp. z o.o. Seria A216  PLO276700500</t>
  </si>
  <si>
    <t>8.56 (Zmienny kupon)</t>
  </si>
  <si>
    <t>Gmina Miejska Nowa Ruda Seria K24  PLO295900255</t>
  </si>
  <si>
    <t>Gmina Miejska Nowa Ruda Seria L24  PLO295900263</t>
  </si>
  <si>
    <t>Miasto Toruń Seria A24  PLO338600086</t>
  </si>
  <si>
    <t>6.48 (Zmienny kupon)</t>
  </si>
  <si>
    <t>Miasto Toruń Seria C24  PLO338600102</t>
  </si>
  <si>
    <t>Miejskie Przedsiębiorstwo Oczyszczania w M. St. Warszawie Sp. z o.o. Seria A217  PLO276700526</t>
  </si>
  <si>
    <t>INSTRUMENTY POCHODNE</t>
  </si>
  <si>
    <t>Emitent (wystawca)</t>
  </si>
  <si>
    <t>Kraj siedziby emitenta (wystawcy)</t>
  </si>
  <si>
    <t>Wystandaryzowane instrumenty pochodne</t>
  </si>
  <si>
    <t>Aktywny rynek regulowany</t>
  </si>
  <si>
    <t>Niewystandaryzowane instrumenty pochodne</t>
  </si>
  <si>
    <t xml:space="preserve">CI270715 Fundusz wykonuje płatności stałe w EUR 2.934% / Fundusz otrzymuje płatności zmienne w EUR EUR006M  </t>
  </si>
  <si>
    <t>Francja</t>
  </si>
  <si>
    <t>Stopa stała 5.934% / Stopa zmienna EUR006M</t>
  </si>
  <si>
    <t xml:space="preserve">CI270716 Fundusz wykonuje płatności stałe w EUR 2.935% / Fundusz otrzymuje płatności zmienne w EUR EUR006M  </t>
  </si>
  <si>
    <t>Stopa stała 2.935% / Stopa zmienna EUR006M</t>
  </si>
  <si>
    <t xml:space="preserve">CI270717 Fundusz wykonuje płatności stałe w EUR 2.775% / Fundusz otrzymuje płatności zmienne w EUR EUR006M  </t>
  </si>
  <si>
    <t>Stopa stała 2.775% / Stopa zmienna EUR006M</t>
  </si>
  <si>
    <t xml:space="preserve">CI27084 Fundusz wykonuje płatności stałe w EUR 2.681% / Fundusz otrzymuje płatności zmienne w EUR EUR006M  </t>
  </si>
  <si>
    <t>Stopa stała 2.681% / Stopa zmienna EUR006M</t>
  </si>
  <si>
    <t xml:space="preserve">Forward Waluta EUR-&gt;PLN FW2401035 30.01.2025  </t>
  </si>
  <si>
    <t>EUR-&gt;PLN</t>
  </si>
  <si>
    <t xml:space="preserve">Forward Waluta EUR-&gt;PLN FW2401152 30.01.2025  </t>
  </si>
  <si>
    <t xml:space="preserve">Forward Waluta EUR-&gt;PLN FW2403330 30.01.2025  </t>
  </si>
  <si>
    <t xml:space="preserve">Forward Waluta EUR-&gt;PLN FW2403729 29.01.2026  </t>
  </si>
  <si>
    <t xml:space="preserve">Forward Waluta EUR-&gt;PLN FW2404173 29.01.2026  </t>
  </si>
  <si>
    <t xml:space="preserve">Forward Waluta EUR-&gt;PLN FW2404240 29.01.2026  </t>
  </si>
  <si>
    <t xml:space="preserve">Forward Waluta EUR-&gt;PLN FW2404564 29.01.2026  </t>
  </si>
  <si>
    <t xml:space="preserve">Forward Waluta EUR-&gt;PLN FW2406624 29.01.2026  </t>
  </si>
  <si>
    <t xml:space="preserve">Forward Waluta EUR-&gt;PLN FW2407374 29.01.2026  </t>
  </si>
  <si>
    <t xml:space="preserve">Forward Waluta EUR-&gt;PLN FW2407866 30.01.2025  </t>
  </si>
  <si>
    <t xml:space="preserve">Forward Waluta EUR-&gt;PLN FW2408529 08.01.2025  </t>
  </si>
  <si>
    <t xml:space="preserve">Forward Waluta PLN-&gt;EUR FW2404561 30.01.2025  </t>
  </si>
  <si>
    <t>PLN-&gt;EUR</t>
  </si>
  <si>
    <t xml:space="preserve">Forward Waluta PLN-&gt;EUR FW2406623 30.01.2025  </t>
  </si>
  <si>
    <t xml:space="preserve">Forward Waluta PLN-&gt;USD FW2404292 30.01.2025  </t>
  </si>
  <si>
    <t>PLN-&gt;USD</t>
  </si>
  <si>
    <t xml:space="preserve">Forward Waluta PLN-&gt;USD FW2404562 30.01.2025  </t>
  </si>
  <si>
    <t xml:space="preserve">Forward Waluta PLN-&gt;USD FW2405579 30.01.2025  </t>
  </si>
  <si>
    <t xml:space="preserve">Forward Waluta USD-&gt;PLN FW2401034 30.01.2025  </t>
  </si>
  <si>
    <t>USD-&gt;PLN</t>
  </si>
  <si>
    <t xml:space="preserve">Forward Waluta USD-&gt;PLN FW2401815 30.01.2025  </t>
  </si>
  <si>
    <t xml:space="preserve">Forward Waluta USD-&gt;PLN FW2404039 29.01.2026  </t>
  </si>
  <si>
    <t xml:space="preserve">Forward Waluta USD-&gt;PLN FW2404293 26.01.2026  </t>
  </si>
  <si>
    <t xml:space="preserve">Forward Waluta USD-&gt;PLN FW2404563 26.01.2026  </t>
  </si>
  <si>
    <t xml:space="preserve">Forward Waluta USD-&gt;PLN FW2404867 26.01.2026  </t>
  </si>
  <si>
    <t xml:space="preserve">Forward Waluta USD-&gt;PLN FW2405580 26.01.2026  </t>
  </si>
  <si>
    <t xml:space="preserve">Forward Waluta USD-&gt;PLN FW2406188 30.01.2025  </t>
  </si>
  <si>
    <t xml:space="preserve">Forward Waluta USD-&gt;PLN FW2406652 30.01.2025  </t>
  </si>
  <si>
    <t xml:space="preserve">Forward Waluta USD-&gt;PLN FW2406687 30.01.2025  </t>
  </si>
  <si>
    <t xml:space="preserve">IR260612 Fundusz wykonuje płatności stałe w PLN 6.980% / Fundusz otrzymuje płatności zmienne w PLN WIBR6M  </t>
  </si>
  <si>
    <t>Santander Bank Polska S.A.</t>
  </si>
  <si>
    <t>Stopa stała 6.980% / Stopa zmienna WIBR6M</t>
  </si>
  <si>
    <t xml:space="preserve">IR320619 Fundusz wykonuje płatności zmienne w PLN WIBR6M / Fundusz otrzymuje płatności stałe w PLN 4.825%  </t>
  </si>
  <si>
    <t>Stopa zmienna WIBR6M / Stopa stała 4.825%</t>
  </si>
  <si>
    <t xml:space="preserve">IR320623 Fundusz wykonuje płatności zmienne w PLN WIBR6M / Fundusz otrzymuje płatności stałe w PLN 5.030%  </t>
  </si>
  <si>
    <t>Stopa zmienna WIBR6M / Stopa stała 5.030%</t>
  </si>
  <si>
    <t xml:space="preserve">IR320624 Fundusz wykonuje płatności zmienne w PLN WIBR6M / Fundusz otrzymuje płatności stałe w PLN 5.030%  </t>
  </si>
  <si>
    <t>Grupa Banco Santander</t>
  </si>
  <si>
    <t>LISTY ZASTAWNE</t>
  </si>
  <si>
    <t>Rodzaj listu</t>
  </si>
  <si>
    <t>Podstawa emisji</t>
  </si>
  <si>
    <t>mBank Hipoteczny S.A. (XS2078924755)</t>
  </si>
  <si>
    <t>Hipoteczny List Zastawny</t>
  </si>
  <si>
    <t>Warunki Emisji Listów Zastawnych</t>
  </si>
  <si>
    <t>Pekao Bank Hipoteczny S.A. (PLBPHHP00218)</t>
  </si>
  <si>
    <t>Pekao Bank Hipoteczny S.A. (PLBPHHP00267)</t>
  </si>
  <si>
    <t>mBank Hipoteczny S.A. (PLL042600014)</t>
  </si>
  <si>
    <t>Pekao Bank Hipoteczny S.A. (PLBPHHP00200)</t>
  </si>
  <si>
    <t>Pekao Bank Hipoteczny S.A. (PLBPHHP00309)</t>
  </si>
  <si>
    <t>PKO Bank Hipoteczny S.A. (XS2641919639)</t>
  </si>
  <si>
    <t>PKO Bank Hipoteczny S.A. (XS2583335943)</t>
  </si>
  <si>
    <t>Pekao Bank Hipoteczny S.A. (PLL100600039)</t>
  </si>
  <si>
    <t>Pekao Bank Hipoteczny S.A. (PLL100600047)</t>
  </si>
  <si>
    <t>PKO Bank Hipoteczny S.A. (XS2787873541)</t>
  </si>
  <si>
    <t xml:space="preserve">Forward Waluta EUR-&gt;PLN FW2403330 30.01.2025 </t>
  </si>
  <si>
    <t xml:space="preserve">Forward Waluta EUR-&gt;PLN FW2403729 29.01.2026 </t>
  </si>
  <si>
    <t xml:space="preserve">Forward Waluta EUR-&gt;PLN FW2404173 29.01.2026 </t>
  </si>
  <si>
    <t xml:space="preserve">Forward Waluta EUR-&gt;PLN FW2404240 29.01.2026 </t>
  </si>
  <si>
    <t xml:space="preserve">Forward Waluta EUR-&gt;PLN FW2407374 29.01.2026 </t>
  </si>
  <si>
    <t xml:space="preserve">Forward Waluta EUR-&gt;PLN FW2407866 30.01.2025 </t>
  </si>
  <si>
    <t xml:space="preserve">Forward Waluta EUR-&gt;PLN FW2408529 08.01.2025 </t>
  </si>
  <si>
    <t>Gmina Lesznowola Seria I19 PLO275200015</t>
  </si>
  <si>
    <t>Gmina Lesznowola Seria J19 PLO275200023</t>
  </si>
  <si>
    <t>Gmina Lublin Seria A21 PLO299500010</t>
  </si>
  <si>
    <t>Gmina Łomianki Seria A20 PLO306100010</t>
  </si>
  <si>
    <t>Gmina Łomianki Seria E20 PLO306100044</t>
  </si>
  <si>
    <t>Gmina Łomianki Seria F20 PLO306100069</t>
  </si>
  <si>
    <t>Gmina Miasta Jaworzna Seria B20 PLO318800029</t>
  </si>
  <si>
    <t>Gmina Miasta Jaworzna Seria C20 PLO318800037</t>
  </si>
  <si>
    <t>Gmina Miasta Jaworzna Seria D20 PLO318800045</t>
  </si>
  <si>
    <t>Gmina Miasta Jaworzna Seria E20 PLO318800052</t>
  </si>
  <si>
    <t>Gmina Miasta Jaworzna Seria F20 PLO318800060</t>
  </si>
  <si>
    <t>Gmina Miasta Jaworzna Seria G20 PLO318800078</t>
  </si>
  <si>
    <t>Gmina Miasta Lubań Seria A20 PLO313500012</t>
  </si>
  <si>
    <t>Gmina Miasta Lubań Seria B20 PLO313500020</t>
  </si>
  <si>
    <t>Gmina Miasta Lubań Seria D20 PLO313500046</t>
  </si>
  <si>
    <t>Gmina Miasta Puck Seria A20 PLO310000016</t>
  </si>
  <si>
    <t>Gmina Miasta Puck Seria D20 PLO310000040</t>
  </si>
  <si>
    <t>Gmina Miasta Puck Seria E20 PLO310000057</t>
  </si>
  <si>
    <t>Gmina Miasta Radomia Seria C22 PLO338800074</t>
  </si>
  <si>
    <t>Gmina Miasta Radomia Seria D23 PLO338800116</t>
  </si>
  <si>
    <t>Gmina MIasta Sanok Seria G20 PLO235600056</t>
  </si>
  <si>
    <t>Gmina Miejska Nowa Ruda Seria D24 PLO295900172</t>
  </si>
  <si>
    <t>Gmina Miejska Nowa Ruda Seria E24 PLO295900149</t>
  </si>
  <si>
    <t>Gmina Miejska Tczew Seria A20 PLO314000038</t>
  </si>
  <si>
    <t>Gmina Miejska Tczew Seria C20 PLO314000012</t>
  </si>
  <si>
    <t>Gmina Miejska Zgorzelec Seria B19 PLO266600017</t>
  </si>
  <si>
    <t xml:space="preserve">Gmina Miejska Zgorzelec Seria E </t>
  </si>
  <si>
    <t xml:space="preserve">Gmina Miejska Zgorzelec Seria F </t>
  </si>
  <si>
    <t>Gmina Miłakowo Seria D20 PLO306300040</t>
  </si>
  <si>
    <t>Gmina Nowy Stawa Seria A20 PLO339300017</t>
  </si>
  <si>
    <t>Gmina Nowy Stawa Seria B20 PLO339300025</t>
  </si>
  <si>
    <t>Gmina Potęgowo Seria G21 PLO319500081</t>
  </si>
  <si>
    <t>Gmina Redzikowo Seria A/2020 PLO263000047</t>
  </si>
  <si>
    <t>Gmina Redzikowo Seria B/2020 PLO263000054</t>
  </si>
  <si>
    <t>Gmina Suchy Las Seria C20 PLO311400033</t>
  </si>
  <si>
    <t>Gmina Suchy Las Seria D20 PLO311400041</t>
  </si>
  <si>
    <t>Gmina Suchy Las Seria E20 PLO311400058</t>
  </si>
  <si>
    <t>Gmina Wicko Seria A20 PLO337300019</t>
  </si>
  <si>
    <t xml:space="preserve">Gmina Wołomin Seria A18 </t>
  </si>
  <si>
    <t xml:space="preserve">Gmina Wołomin Seria B18 </t>
  </si>
  <si>
    <t xml:space="preserve">Gmina Wołomin Seria F14 </t>
  </si>
  <si>
    <t xml:space="preserve">Gmina Wołomin Seria F15 </t>
  </si>
  <si>
    <t xml:space="preserve">Gmina Wołomin Seria G14 </t>
  </si>
  <si>
    <t xml:space="preserve">Gmina Wołomin Seria G15 </t>
  </si>
  <si>
    <t xml:space="preserve">Miasto Chełm Seria C18 </t>
  </si>
  <si>
    <t>Miasto Chorzów - Miasto na prawach Powiatu Seria A20 PLO336200012</t>
  </si>
  <si>
    <t>Miasto Cieszyn Seria A21 PLO322800064</t>
  </si>
  <si>
    <t>Miasto Cieszyn Seria B21 PLO322800072</t>
  </si>
  <si>
    <t>Miasto Cieszyn Seria C20 PLO322800049</t>
  </si>
  <si>
    <t xml:space="preserve">Miasto Jelenia Góra Seria M19 </t>
  </si>
  <si>
    <t>Miasto Jelenia Góra Seria O19 PLO281000086</t>
  </si>
  <si>
    <t xml:space="preserve">Miasto Jelenia Góra Seria P19 </t>
  </si>
  <si>
    <t>Miasto Jelenia Góra Seria Q19 PLO281000011</t>
  </si>
  <si>
    <t>Miasto Jelenia Góra Seria U19 PLO281000037</t>
  </si>
  <si>
    <t xml:space="preserve">Miasto Łódź Seria 310325 </t>
  </si>
  <si>
    <t>Miasto Łódź Seria LODZ2035 PLO259100181</t>
  </si>
  <si>
    <t>Miasto Łódź Seria LODZ2035 PLO259100298</t>
  </si>
  <si>
    <t xml:space="preserve">Miasto Mysłowice Seria B18 </t>
  </si>
  <si>
    <t>Miasto Mysłowice Seria C20 PLO332300030</t>
  </si>
  <si>
    <t xml:space="preserve">Miasto Mysłowice Seria D18 </t>
  </si>
  <si>
    <t>Miasto Mysłowice Seria D20 PLO332300048</t>
  </si>
  <si>
    <t xml:space="preserve">Miasto Mysłowice Seria F18 </t>
  </si>
  <si>
    <t xml:space="preserve">Miasto Mysłowice Seria H18 </t>
  </si>
  <si>
    <t xml:space="preserve">Miasto Mysłowice Seria N18 </t>
  </si>
  <si>
    <t>Miasto Poznań Seria B21 PLO318600080</t>
  </si>
  <si>
    <t>Miasto Poznań Seria C2020 PLO318600031</t>
  </si>
  <si>
    <t>Miasto Poznań Seria D2020 PLO318600049</t>
  </si>
  <si>
    <t>Miasto Poznań Seria E2020 PLO318600056</t>
  </si>
  <si>
    <t>Miasto Poznań Seria F2020 PLO318600064</t>
  </si>
  <si>
    <t>Miasto Poznań Seria L22 PLO318600106</t>
  </si>
  <si>
    <t xml:space="preserve">Miasto Słupsk Seria M </t>
  </si>
  <si>
    <t xml:space="preserve">Miasto Słupsk Seria P </t>
  </si>
  <si>
    <t xml:space="preserve">Miasto Słupsk Seria S </t>
  </si>
  <si>
    <t>Miasto Stalowa Wola Seria A20 PLO304700019</t>
  </si>
  <si>
    <t>Miasto Stalowa Wola Seria A23 PLO304700050</t>
  </si>
  <si>
    <t>Miasto Stalowa Wola Seria B20 PLO304700027</t>
  </si>
  <si>
    <t>Miasto Toruń Seria A24 PLO338600086</t>
  </si>
  <si>
    <t>Miasto Toruń Seria B20 PLO338600011</t>
  </si>
  <si>
    <t>Miasto Toruń Seria C20 PLO338600045</t>
  </si>
  <si>
    <t>Miasto Toruń Seria C24 PLO338600102</t>
  </si>
  <si>
    <t>Miasto Toruń Seria D20 PLO338600037</t>
  </si>
  <si>
    <t>Miasto Wodzisław Śląski Seria A20 PLO269000041</t>
  </si>
  <si>
    <t>Miasto Wodzisław Śląski Seria B20 PLO269000058</t>
  </si>
  <si>
    <t>Miasto Wodzisław Śląski Seria C20 PLO269000074</t>
  </si>
  <si>
    <t>Miasto Wodzisław Śląski Seria D20 PLO269000066</t>
  </si>
  <si>
    <t>Miasto Zabrze Seria B2022 PLO336300051</t>
  </si>
  <si>
    <t>Miasto Zabrze Seria C2022 PLO336300069</t>
  </si>
  <si>
    <t>Miejskie Przedsiębiorstwo Oczyszczania w M. St. Warszawie Sp. z o.o. Seria A208 PLO276700252</t>
  </si>
  <si>
    <t>Miejskie Przedsiębiorstwo Oczyszczania w M. St. Warszawie Sp. z o.o. Seria A217 PLO276700526</t>
  </si>
  <si>
    <t>Pekao Bank Hipoteczny S.A. PLBPHHP00267</t>
  </si>
  <si>
    <t>Pekao Bank Hipoteczny S.A. PLL100600047</t>
  </si>
  <si>
    <t xml:space="preserve">Województwo Łódzkie Seria I19 </t>
  </si>
  <si>
    <t xml:space="preserve">Województwo Łódzkie Seria J19 </t>
  </si>
  <si>
    <t xml:space="preserve">Województwo Łódzkie Seria K19 </t>
  </si>
  <si>
    <t xml:space="preserve">Województwo Opolskie Seria WOPL O10 291225 </t>
  </si>
  <si>
    <t>WZ0525 PL0000111738</t>
  </si>
  <si>
    <t>WZ1126 PL0000113130</t>
  </si>
  <si>
    <t>WZ1127 PL0000114559</t>
  </si>
  <si>
    <t>Gmina Aleksandrów Łódzki Seria A20 PLO260500023</t>
  </si>
  <si>
    <t>Gmina Aleksandrów Łódzki Seria B20 PLO260500031</t>
  </si>
  <si>
    <t>Gmina Biala Rawska Seria A20 PLO260400059</t>
  </si>
  <si>
    <t>Gmina Biala Rawska Seria B20 PLO260400067</t>
  </si>
  <si>
    <t>Gmina Dopiewo Seria A/20 PLO266500076</t>
  </si>
  <si>
    <t>Gmina Dopiewo Seria C/20 PLO266500092</t>
  </si>
  <si>
    <t>Gmina Iwanowice Seria A20 PLO275500026</t>
  </si>
  <si>
    <t>Gmina Kęty Seria A20 PLO321700026</t>
  </si>
  <si>
    <t>Gmina Kęty Seria A22 PLO321700091</t>
  </si>
  <si>
    <t>Gmina Kęty Seria B20 PLO321700034</t>
  </si>
  <si>
    <t>Gmina Kęty Seria C20 PLO321700018</t>
  </si>
  <si>
    <t xml:space="preserve">Gmina Kobylnica Seria A17 </t>
  </si>
  <si>
    <t xml:space="preserve">Gmina Kobylnica Seria C17 </t>
  </si>
  <si>
    <t xml:space="preserve">Gmina Kobylnica Seria D17 </t>
  </si>
  <si>
    <t xml:space="preserve">Gmina Kobylnica Seria E17 </t>
  </si>
  <si>
    <t>Gmina Krasne Seria A20 PLO320600029</t>
  </si>
  <si>
    <t>Gmina Krasne Seria B20 PLO320600011</t>
  </si>
  <si>
    <t>Gmina Lesznowola Seria E20 PLO275200049</t>
  </si>
  <si>
    <t>Gmina Lesznowola Seria F20 PLO275200072</t>
  </si>
  <si>
    <t>II. Zmiana liczby jednostek uczestnictwa</t>
  </si>
  <si>
    <t>Zmiana liczby jednostek w okresie sprawozdawczym w rozbiciu na kategorie</t>
  </si>
  <si>
    <t>Liczba zbytych jednostek uczestnictwa</t>
  </si>
  <si>
    <t>Liczba odkupionych jednostek uczestnictwa</t>
  </si>
  <si>
    <t>Saldo zmian</t>
  </si>
  <si>
    <t>Zmiana liczby jednostek od początku działalności funduszu w rozbiciu na kategorie</t>
  </si>
  <si>
    <t>Przewidywana liczba jednostek uczestnictwa</t>
  </si>
  <si>
    <t>III. Zmiana wartości aktywów netto na jednostkę uczestnictwa</t>
  </si>
  <si>
    <t>1. Wartość aktywów netto na jednostkę uczestnictwa na koniec poprzedniego okresu sprawozdawczego</t>
  </si>
  <si>
    <t>2. Wartość aktywów netto na jednostkę uczestnictwa na koniec bieżącego okresu sprawozdawczego</t>
  </si>
  <si>
    <t>3. Procentowa zmiana wartości aktywów netto na jednostkę uczestnictwa w okresie sprawozdawczym</t>
  </si>
  <si>
    <t>4. Minimalna wartość aktywów netto na jednostkę uczestnictwa w okresie sprawozdawczym i data wyceny</t>
  </si>
  <si>
    <t>5. Maksymalna wartość aktywów netto na jednostkę uczestnictwa w okresie sprawozdawczym i data wyceny</t>
  </si>
  <si>
    <t>6. Wartość aktywów netto na jednostkę uczestnictwa wg ostatniej wyceny w okresie sprawozdawczym</t>
  </si>
  <si>
    <t>Procentowy udział kosztów funduszu w średniej wartości aktywów netto, w tym:</t>
  </si>
  <si>
    <t>Wynik z operacji przypadający na jednostkę uczestnictwa</t>
  </si>
  <si>
    <t>Grupa PZU S.A.</t>
  </si>
  <si>
    <t>Pekao Obligacji Samorządowych i Skarbowych   (subfundusz w Pekao Funduszy Globalnych SFIO)</t>
  </si>
  <si>
    <t>Sprawozdanie roczne - za okres roczny kończący się 31.12.2024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</si>
</sst>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_-* #,##0.00\ _z_ł_-;\-* #,##0.00\ _z_ł_-;_-* &quot;-&quot;??\ _z_ł_-;_-@_-"/>
    <numFmt numFmtId="165" formatCode="##0.00\%"/>
    <numFmt numFmtId="166" formatCode="dd/mm/yyyy;@"/>
    <numFmt numFmtId="167" formatCode="#,##0.00\%"/>
    <numFmt numFmtId="170" formatCode="#,##0.000"/>
    <numFmt numFmtId="176" formatCode="#,##0."/>
    <numFmt numFmtId="178" formatCode="#,##0.###"/>
    <numFmt numFmtId="179" formatCode="#,##0_ ;[Red]\-#,##0\ "/>
    <numFmt numFmtId="187" formatCode="d/mm/yyyy"/>
  </numFmts>
  <fonts count="37">
    <font>
      <sz val="11"/>
      <color theme="1"/>
      <name val="Czcionka tekstu podstawowego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1"/>
      <color theme="1"/>
      <name val="Czcionka tekstu podstawowego"/>
      <charset val="238"/>
    </font>
    <font>
      <i/>
      <sz val="9"/>
      <color theme="1"/>
      <name val="Czcionka tekstu podstawowego"/>
      <charset val="238"/>
    </font>
    <font>
      <sz val="11"/>
      <color theme="1"/>
      <name val="Czcionka tekstu podstawowego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Calibri"/>
      <family val="2"/>
      <charset val="238"/>
    </font>
    <font>
      <b/>
      <sz val="10"/>
      <color indexed="8"/>
      <name val="Arial"/>
      <family val="2"/>
      <charset val="238"/>
    </font>
    <font>
      <sz val="9"/>
      <color theme="1"/>
      <name val="Arial"/>
      <family val="2"/>
      <charset val="238"/>
    </font>
    <font>
      <sz val="9"/>
      <color theme="1"/>
      <name val="Czcionka tekstu podstawowego"/>
      <charset val="238"/>
    </font>
    <font>
      <b/>
      <sz val="9"/>
      <color theme="1"/>
      <name val="Arial"/>
      <family val="2"/>
      <charset val="238"/>
    </font>
    <font>
      <b/>
      <sz val="9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i/>
      <sz val="9"/>
      <color theme="1"/>
      <name val="Arial"/>
      <family val="2"/>
      <charset val="238"/>
    </font>
    <font>
      <sz val="8"/>
      <color theme="1"/>
      <name val="Czcionka tekstu podstawowego"/>
      <charset val="238"/>
    </font>
    <font>
      <sz val="8"/>
      <color theme="1"/>
      <name val="Arial"/>
      <family val="2"/>
      <charset val="238"/>
    </font>
    <font>
      <sz val="12"/>
      <color theme="1"/>
      <name val="Czcionka tekstu podstawowego"/>
      <charset val="238"/>
    </font>
    <font>
      <sz val="14"/>
      <color theme="0"/>
      <name val="Czcionka tekstu podstawowego"/>
      <charset val="238"/>
    </font>
    <font>
      <u/>
      <sz val="11"/>
      <color rgb="FFFC1920"/>
      <name val="Czcionka tekstu podstawowego"/>
      <charset val="238"/>
    </font>
    <font>
      <b/>
      <sz val="10"/>
      <color theme="0"/>
      <name val="Arial"/>
      <family val="2"/>
      <charset val="238"/>
    </font>
    <font>
      <sz val="11"/>
      <color rgb="FFD71920"/>
      <name val="Czcionka tekstu podstawowego"/>
      <charset val="238"/>
    </font>
    <font>
      <sz val="10"/>
      <color theme="0"/>
      <name val="Arial"/>
      <family val="2"/>
      <charset val="238"/>
    </font>
    <font>
      <b/>
      <sz val="9"/>
      <color theme="0"/>
      <name val="Arial"/>
      <family val="2"/>
      <charset val="238"/>
    </font>
    <font>
      <b/>
      <sz val="11"/>
      <color theme="0"/>
      <name val="Czcionka tekstu podstawowego"/>
      <charset val="238"/>
    </font>
    <font>
      <b/>
      <sz val="11"/>
      <color theme="0" tint="-0.249977111117893"/>
      <name val="Czcionka tekstu podstawowego"/>
      <charset val="238"/>
    </font>
    <font>
      <b/>
      <sz val="10"/>
      <color theme="0" tint="-0.499984740745262"/>
      <name val="Arial"/>
      <family val="2"/>
      <charset val="238"/>
    </font>
    <font>
      <b/>
      <sz val="9"/>
      <color theme="0" tint="-0.499984740745262"/>
      <name val="Arial"/>
      <family val="2"/>
      <charset val="238"/>
    </font>
    <font>
      <b/>
      <i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i/>
      <sz val="12"/>
      <color theme="1"/>
      <name val="Arial"/>
      <family val="2"/>
      <charset val="238"/>
    </font>
    <font>
      <b/>
      <i/>
      <sz val="9"/>
      <color theme="1"/>
      <name val="Arial"/>
      <family val="2"/>
      <charset val="238"/>
    </font>
    <font>
      <u/>
      <sz val="11"/>
      <color rgb="FFFC1920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71920"/>
        <bgColor indexed="64"/>
      </patternFill>
    </fill>
  </fills>
  <borders count="11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hair">
        <color theme="0" tint="-0.14990691854609822"/>
      </left>
      <right style="hair">
        <color theme="0" tint="-0.14990691854609822"/>
      </right>
      <top style="hair">
        <color theme="0" tint="-0.14990691854609822"/>
      </top>
      <bottom style="hair">
        <color theme="0" tint="-0.14990691854609822"/>
      </bottom>
      <diagonal/>
    </border>
    <border>
      <left style="hair">
        <color theme="0" tint="-0.1498764000366222"/>
      </left>
      <right style="hair">
        <color theme="0" tint="-0.1498764000366222"/>
      </right>
      <top style="hair">
        <color theme="0" tint="-0.1498764000366222"/>
      </top>
      <bottom style="hair">
        <color theme="0" tint="-0.1498764000366222"/>
      </bottom>
      <diagonal/>
    </border>
    <border>
      <left/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/>
      <top/>
      <bottom style="thin">
        <color theme="0" tint="-0.14993743705557422"/>
      </bottom>
      <diagonal/>
    </border>
    <border>
      <left/>
      <right/>
      <top/>
      <bottom style="thin">
        <color theme="0" tint="-0.14993743705557422"/>
      </bottom>
      <diagonal/>
    </border>
    <border>
      <left/>
      <right/>
      <top style="hair">
        <color theme="0" tint="-0.1498764000366222"/>
      </top>
      <bottom/>
      <diagonal/>
    </border>
  </borders>
  <cellStyleXfs count="40">
    <xf numFmtId="0" fontId="0" fillId="0" borderId="0"/>
    <xf numFmtId="164" fontId="5" fillId="0" borderId="0" applyFont="0" applyFill="0" applyBorder="0" applyAlignment="0" applyProtection="0"/>
    <xf numFmtId="0" fontId="5" fillId="0" borderId="0"/>
    <xf numFmtId="0" fontId="6" fillId="0" borderId="0"/>
    <xf numFmtId="0" fontId="7" fillId="0" borderId="0">
      <alignment vertical="top"/>
    </xf>
    <xf numFmtId="0" fontId="6" fillId="0" borderId="0"/>
    <xf numFmtId="0" fontId="7" fillId="0" borderId="0">
      <alignment vertical="top"/>
    </xf>
    <xf numFmtId="0" fontId="22" fillId="0" borderId="0" applyNumberFormat="0" applyFill="0" applyBorder="0" applyAlignment="0" applyProtection="0">
      <alignment vertical="top"/>
    </xf>
    <xf numFmtId="0" fontId="5" fillId="0" borderId="0"/>
    <xf numFmtId="0" fontId="2" fillId="0" borderId="0"/>
    <xf numFmtId="164" fontId="5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164" fontId="5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5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5" fillId="0" borderId="0"/>
    <xf numFmtId="0" fontId="2" fillId="0" borderId="0"/>
    <xf numFmtId="0" fontId="22" fillId="0" borderId="0" applyNumberFormat="0" applyFill="0" applyBorder="0" applyAlignment="0" applyProtection="0">
      <alignment vertical="top"/>
    </xf>
    <xf numFmtId="0" fontId="5" fillId="0" borderId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5" fillId="0" borderId="0"/>
    <xf numFmtId="0" fontId="2" fillId="0" borderId="0"/>
    <xf numFmtId="9" fontId="6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5" fillId="0" borderId="0"/>
    <xf numFmtId="0" fontId="2" fillId="0" borderId="0"/>
    <xf numFmtId="0" fontId="1" fillId="0" borderId="0"/>
    <xf numFmtId="0" fontId="35" fillId="0" borderId="0" applyNumberFormat="0" applyFill="0" applyBorder="0" applyAlignment="0" applyProtection="0">
      <alignment vertical="top"/>
      <protection locked="0"/>
    </xf>
    <xf numFmtId="0" fontId="36" fillId="0" borderId="0"/>
    <xf numFmtId="9" fontId="36" fillId="0" borderId="0" applyFont="0" applyFill="0" applyBorder="0" applyAlignment="0" applyProtection="0"/>
  </cellStyleXfs>
  <cellXfs count="123">
    <xf numFmtId="0" fontId="0" fillId="0" borderId="0" xfId="0"/>
    <xf numFmtId="0" fontId="4" fillId="0" borderId="0" xfId="0" applyFont="1"/>
    <xf numFmtId="0" fontId="10" fillId="0" borderId="0" xfId="0" applyFont="1"/>
    <xf numFmtId="0" fontId="13" fillId="0" borderId="0" xfId="0" applyFont="1"/>
    <xf numFmtId="4" fontId="12" fillId="0" borderId="0" xfId="0" applyNumberFormat="1" applyFont="1" applyAlignment="1">
      <alignment horizontal="right" vertical="center" wrapText="1"/>
    </xf>
    <xf numFmtId="0" fontId="12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1" fillId="0" borderId="1" xfId="1" applyNumberFormat="1" applyFont="1" applyFill="1" applyBorder="1" applyAlignment="1">
      <alignment horizontal="left" vertical="center" wrapText="1"/>
    </xf>
    <xf numFmtId="0" fontId="3" fillId="0" borderId="0" xfId="0" applyFont="1"/>
    <xf numFmtId="0" fontId="12" fillId="0" borderId="1" xfId="0" applyFont="1" applyBorder="1" applyAlignment="1">
      <alignment horizontal="left" vertical="center" wrapText="1"/>
    </xf>
    <xf numFmtId="3" fontId="12" fillId="0" borderId="1" xfId="0" applyNumberFormat="1" applyFont="1" applyBorder="1" applyAlignment="1">
      <alignment horizontal="right" vertical="center" wrapText="1"/>
    </xf>
    <xf numFmtId="165" fontId="12" fillId="0" borderId="1" xfId="0" applyNumberFormat="1" applyFont="1" applyBorder="1" applyAlignment="1">
      <alignment horizontal="right" vertical="center" wrapText="1"/>
    </xf>
    <xf numFmtId="0" fontId="12" fillId="0" borderId="1" xfId="0" applyFont="1" applyBorder="1" applyAlignment="1">
      <alignment horizontal="left" vertical="center" wrapText="1" indent="1"/>
    </xf>
    <xf numFmtId="0" fontId="14" fillId="0" borderId="1" xfId="0" applyFont="1" applyBorder="1" applyAlignment="1">
      <alignment horizontal="left" vertical="center" wrapText="1"/>
    </xf>
    <xf numFmtId="3" fontId="14" fillId="0" borderId="1" xfId="0" applyNumberFormat="1" applyFont="1" applyBorder="1" applyAlignment="1">
      <alignment horizontal="right" vertical="center" wrapText="1"/>
    </xf>
    <xf numFmtId="165" fontId="14" fillId="0" borderId="1" xfId="0" applyNumberFormat="1" applyFont="1" applyBorder="1" applyAlignment="1">
      <alignment horizontal="right" vertical="center" wrapText="1"/>
    </xf>
    <xf numFmtId="166" fontId="12" fillId="0" borderId="1" xfId="0" applyNumberFormat="1" applyFont="1" applyBorder="1" applyAlignment="1">
      <alignment horizontal="left" vertical="center" wrapText="1"/>
    </xf>
    <xf numFmtId="167" fontId="12" fillId="0" borderId="1" xfId="0" applyNumberFormat="1" applyFont="1" applyBorder="1" applyAlignment="1">
      <alignment horizontal="left" vertical="center" wrapText="1"/>
    </xf>
    <xf numFmtId="0" fontId="12" fillId="0" borderId="1" xfId="0" applyFont="1" applyBorder="1" applyAlignment="1">
      <alignment horizontal="right" vertical="center" wrapText="1"/>
    </xf>
    <xf numFmtId="0" fontId="12" fillId="0" borderId="1" xfId="0" applyFont="1" applyBorder="1" applyAlignment="1">
      <alignment horizontal="left" vertical="center" wrapText="1" indent="2"/>
    </xf>
    <xf numFmtId="0" fontId="9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 indent="1"/>
    </xf>
    <xf numFmtId="0" fontId="8" fillId="0" borderId="2" xfId="0" applyFont="1" applyBorder="1" applyAlignment="1">
      <alignment horizontal="left" vertical="center" wrapText="1"/>
    </xf>
    <xf numFmtId="1" fontId="12" fillId="0" borderId="2" xfId="0" applyNumberFormat="1" applyFont="1" applyBorder="1" applyAlignment="1">
      <alignment vertical="center" wrapText="1"/>
    </xf>
    <xf numFmtId="0" fontId="7" fillId="0" borderId="1" xfId="1" applyNumberFormat="1" applyFont="1" applyFill="1" applyBorder="1" applyAlignment="1">
      <alignment horizontal="left" vertical="center" wrapText="1" indent="1"/>
    </xf>
    <xf numFmtId="0" fontId="7" fillId="0" borderId="1" xfId="1" applyNumberFormat="1" applyFont="1" applyFill="1" applyBorder="1" applyAlignment="1">
      <alignment horizontal="left" vertical="center" wrapText="1" indent="2"/>
    </xf>
    <xf numFmtId="0" fontId="15" fillId="0" borderId="3" xfId="1" applyNumberFormat="1" applyFont="1" applyFill="1" applyBorder="1" applyAlignment="1">
      <alignment horizontal="left" vertical="center" wrapText="1"/>
    </xf>
    <xf numFmtId="0" fontId="16" fillId="0" borderId="3" xfId="1" applyNumberFormat="1" applyFont="1" applyFill="1" applyBorder="1" applyAlignment="1">
      <alignment horizontal="left" vertical="center" wrapText="1"/>
    </xf>
    <xf numFmtId="0" fontId="16" fillId="0" borderId="3" xfId="1" applyNumberFormat="1" applyFont="1" applyFill="1" applyBorder="1" applyAlignment="1">
      <alignment horizontal="left" vertical="center" wrapText="1" indent="1"/>
    </xf>
    <xf numFmtId="0" fontId="14" fillId="0" borderId="4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 indent="1"/>
    </xf>
    <xf numFmtId="0" fontId="7" fillId="2" borderId="0" xfId="1" applyNumberFormat="1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left" vertical="center" wrapText="1"/>
    </xf>
    <xf numFmtId="0" fontId="0" fillId="0" borderId="0" xfId="0" applyAlignment="1">
      <alignment vertical="center"/>
    </xf>
    <xf numFmtId="3" fontId="8" fillId="0" borderId="2" xfId="0" applyNumberFormat="1" applyFont="1" applyBorder="1" applyAlignment="1">
      <alignment horizontal="right" vertical="center" shrinkToFit="1"/>
    </xf>
    <xf numFmtId="165" fontId="8" fillId="0" borderId="2" xfId="0" applyNumberFormat="1" applyFont="1" applyBorder="1" applyAlignment="1">
      <alignment horizontal="right" vertical="center" shrinkToFit="1"/>
    </xf>
    <xf numFmtId="3" fontId="11" fillId="0" borderId="2" xfId="1" applyNumberFormat="1" applyFont="1" applyFill="1" applyBorder="1" applyAlignment="1">
      <alignment horizontal="right" vertical="center" shrinkToFit="1"/>
    </xf>
    <xf numFmtId="165" fontId="11" fillId="0" borderId="2" xfId="1" applyNumberFormat="1" applyFont="1" applyFill="1" applyBorder="1" applyAlignment="1">
      <alignment horizontal="right" vertical="center" shrinkToFit="1"/>
    </xf>
    <xf numFmtId="3" fontId="9" fillId="0" borderId="1" xfId="0" applyNumberFormat="1" applyFont="1" applyBorder="1" applyAlignment="1">
      <alignment horizontal="right" vertical="center" shrinkToFit="1"/>
    </xf>
    <xf numFmtId="0" fontId="9" fillId="0" borderId="2" xfId="0" applyFont="1" applyBorder="1" applyAlignment="1">
      <alignment horizontal="right" vertical="center" shrinkToFit="1"/>
    </xf>
    <xf numFmtId="170" fontId="8" fillId="0" borderId="2" xfId="0" applyNumberFormat="1" applyFont="1" applyBorder="1" applyAlignment="1">
      <alignment horizontal="right" vertical="center" shrinkToFit="1"/>
    </xf>
    <xf numFmtId="4" fontId="8" fillId="2" borderId="2" xfId="0" applyNumberFormat="1" applyFont="1" applyFill="1" applyBorder="1" applyAlignment="1">
      <alignment horizontal="right" vertical="center" shrinkToFit="1"/>
    </xf>
    <xf numFmtId="4" fontId="8" fillId="0" borderId="2" xfId="0" applyNumberFormat="1" applyFont="1" applyBorder="1" applyAlignment="1">
      <alignment horizontal="right" vertical="center" shrinkToFit="1"/>
    </xf>
    <xf numFmtId="3" fontId="7" fillId="0" borderId="1" xfId="1" applyNumberFormat="1" applyFont="1" applyFill="1" applyBorder="1" applyAlignment="1">
      <alignment horizontal="right" vertical="center" shrinkToFit="1"/>
    </xf>
    <xf numFmtId="1" fontId="7" fillId="0" borderId="0" xfId="1" applyNumberFormat="1" applyFont="1" applyFill="1" applyBorder="1" applyAlignment="1">
      <alignment horizontal="right" vertical="center" shrinkToFit="1"/>
    </xf>
    <xf numFmtId="4" fontId="7" fillId="0" borderId="2" xfId="1" applyNumberFormat="1" applyFont="1" applyFill="1" applyBorder="1" applyAlignment="1">
      <alignment horizontal="right" vertical="center" shrinkToFit="1"/>
    </xf>
    <xf numFmtId="14" fontId="12" fillId="0" borderId="3" xfId="0" applyNumberFormat="1" applyFont="1" applyBorder="1" applyAlignment="1">
      <alignment horizontal="center" vertical="center" shrinkToFit="1"/>
    </xf>
    <xf numFmtId="4" fontId="12" fillId="0" borderId="4" xfId="0" applyNumberFormat="1" applyFont="1" applyBorder="1" applyAlignment="1">
      <alignment horizontal="right" vertical="center" shrinkToFi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horizontal="right" vertical="center"/>
    </xf>
    <xf numFmtId="0" fontId="20" fillId="0" borderId="0" xfId="0" applyFont="1" applyAlignment="1">
      <alignment horizontal="right" vertical="center"/>
    </xf>
    <xf numFmtId="0" fontId="24" fillId="0" borderId="0" xfId="0" applyFont="1"/>
    <xf numFmtId="0" fontId="24" fillId="0" borderId="0" xfId="7" applyFont="1" applyFill="1" applyAlignment="1" applyProtection="1"/>
    <xf numFmtId="0" fontId="25" fillId="3" borderId="2" xfId="0" applyFont="1" applyFill="1" applyBorder="1" applyAlignment="1">
      <alignment horizontal="center" vertical="center" wrapText="1"/>
    </xf>
    <xf numFmtId="0" fontId="23" fillId="3" borderId="2" xfId="0" applyFont="1" applyFill="1" applyBorder="1" applyAlignment="1">
      <alignment horizontal="center" vertical="center" wrapText="1"/>
    </xf>
    <xf numFmtId="0" fontId="26" fillId="3" borderId="1" xfId="0" applyFont="1" applyFill="1" applyBorder="1" applyAlignment="1">
      <alignment horizontal="center" vertical="center" wrapText="1"/>
    </xf>
    <xf numFmtId="10" fontId="26" fillId="3" borderId="1" xfId="0" applyNumberFormat="1" applyFont="1" applyFill="1" applyBorder="1" applyAlignment="1">
      <alignment horizontal="center" vertical="center" wrapText="1"/>
    </xf>
    <xf numFmtId="2" fontId="26" fillId="3" borderId="1" xfId="0" applyNumberFormat="1" applyFont="1" applyFill="1" applyBorder="1" applyAlignment="1">
      <alignment horizontal="center" vertical="center" wrapText="1"/>
    </xf>
    <xf numFmtId="14" fontId="23" fillId="3" borderId="1" xfId="0" applyNumberFormat="1" applyFont="1" applyFill="1" applyBorder="1" applyAlignment="1">
      <alignment horizontal="center" vertical="center" wrapText="1"/>
    </xf>
    <xf numFmtId="0" fontId="26" fillId="3" borderId="1" xfId="1" applyNumberFormat="1" applyFont="1" applyFill="1" applyBorder="1" applyAlignment="1">
      <alignment horizontal="center" vertical="center" wrapText="1"/>
    </xf>
    <xf numFmtId="178" fontId="12" fillId="0" borderId="1" xfId="0" applyNumberFormat="1" applyFont="1" applyBorder="1" applyAlignment="1">
      <alignment horizontal="right" vertical="center" wrapText="1"/>
    </xf>
    <xf numFmtId="0" fontId="0" fillId="0" borderId="0" xfId="0" applyAlignment="1">
      <alignment horizontal="center"/>
    </xf>
    <xf numFmtId="176" fontId="18" fillId="0" borderId="0" xfId="0" applyNumberFormat="1" applyFont="1" applyAlignment="1">
      <alignment vertical="center"/>
    </xf>
    <xf numFmtId="0" fontId="28" fillId="0" borderId="0" xfId="0" applyFont="1" applyAlignment="1">
      <alignment horizontal="left" vertical="center" indent="1"/>
    </xf>
    <xf numFmtId="0" fontId="29" fillId="3" borderId="1" xfId="1" applyNumberFormat="1" applyFont="1" applyFill="1" applyBorder="1" applyAlignment="1">
      <alignment horizontal="center" vertical="center" wrapText="1"/>
    </xf>
    <xf numFmtId="0" fontId="29" fillId="3" borderId="1" xfId="0" applyFont="1" applyFill="1" applyBorder="1" applyAlignment="1">
      <alignment horizontal="center" vertical="center" wrapText="1"/>
    </xf>
    <xf numFmtId="0" fontId="30" fillId="3" borderId="2" xfId="0" applyFont="1" applyFill="1" applyBorder="1" applyAlignment="1">
      <alignment horizontal="left" vertical="center" wrapText="1"/>
    </xf>
    <xf numFmtId="0" fontId="31" fillId="0" borderId="1" xfId="0" applyFont="1" applyBorder="1" applyAlignment="1">
      <alignment horizontal="left" vertical="center" wrapText="1" indent="1"/>
    </xf>
    <xf numFmtId="0" fontId="32" fillId="0" borderId="1" xfId="0" applyFont="1" applyBorder="1" applyAlignment="1">
      <alignment horizontal="left" vertical="center" wrapText="1" indent="1"/>
    </xf>
    <xf numFmtId="3" fontId="19" fillId="0" borderId="1" xfId="0" applyNumberFormat="1" applyFont="1" applyBorder="1" applyAlignment="1">
      <alignment horizontal="left" vertical="center" wrapText="1"/>
    </xf>
    <xf numFmtId="179" fontId="8" fillId="0" borderId="2" xfId="0" applyNumberFormat="1" applyFont="1" applyBorder="1" applyAlignment="1">
      <alignment horizontal="right" vertical="center" shrinkToFit="1"/>
    </xf>
    <xf numFmtId="179" fontId="12" fillId="0" borderId="1" xfId="0" applyNumberFormat="1" applyFont="1" applyBorder="1" applyAlignment="1">
      <alignment horizontal="right" vertical="center" wrapText="1"/>
    </xf>
    <xf numFmtId="179" fontId="13" fillId="0" borderId="0" xfId="0" applyNumberFormat="1" applyFont="1" applyAlignment="1">
      <alignment horizontal="right" vertical="center"/>
    </xf>
    <xf numFmtId="179" fontId="20" fillId="0" borderId="0" xfId="0" applyNumberFormat="1" applyFont="1" applyAlignment="1">
      <alignment horizontal="right" vertical="center"/>
    </xf>
    <xf numFmtId="179" fontId="12" fillId="0" borderId="0" xfId="0" applyNumberFormat="1" applyFont="1" applyAlignment="1">
      <alignment horizontal="center" vertical="center" wrapText="1"/>
    </xf>
    <xf numFmtId="0" fontId="23" fillId="3" borderId="1" xfId="1" applyNumberFormat="1" applyFont="1" applyFill="1" applyBorder="1" applyAlignment="1">
      <alignment horizontal="center" vertical="center" wrapText="1"/>
    </xf>
    <xf numFmtId="3" fontId="17" fillId="0" borderId="1" xfId="0" applyNumberFormat="1" applyFont="1" applyBorder="1" applyAlignment="1">
      <alignment horizontal="right" vertical="center" wrapText="1"/>
    </xf>
    <xf numFmtId="179" fontId="17" fillId="0" borderId="1" xfId="0" applyNumberFormat="1" applyFont="1" applyBorder="1" applyAlignment="1">
      <alignment horizontal="right" vertical="center" wrapText="1"/>
    </xf>
    <xf numFmtId="165" fontId="17" fillId="0" borderId="1" xfId="0" applyNumberFormat="1" applyFont="1" applyBorder="1" applyAlignment="1">
      <alignment horizontal="right" vertical="center" wrapText="1"/>
    </xf>
    <xf numFmtId="0" fontId="17" fillId="0" borderId="1" xfId="0" applyFont="1" applyBorder="1" applyAlignment="1">
      <alignment vertical="center" wrapText="1"/>
    </xf>
    <xf numFmtId="178" fontId="17" fillId="0" borderId="1" xfId="0" applyNumberFormat="1" applyFont="1" applyBorder="1" applyAlignment="1">
      <alignment vertical="center" wrapText="1"/>
    </xf>
    <xf numFmtId="0" fontId="33" fillId="0" borderId="1" xfId="0" applyFont="1" applyBorder="1" applyAlignment="1">
      <alignment horizontal="left" vertical="center" wrapText="1" indent="1"/>
    </xf>
    <xf numFmtId="0" fontId="33" fillId="0" borderId="1" xfId="0" applyFont="1" applyBorder="1" applyAlignment="1">
      <alignment vertical="center" wrapText="1"/>
    </xf>
    <xf numFmtId="178" fontId="33" fillId="0" borderId="1" xfId="0" applyNumberFormat="1" applyFont="1" applyBorder="1" applyAlignment="1">
      <alignment vertical="center" wrapText="1"/>
    </xf>
    <xf numFmtId="3" fontId="33" fillId="0" borderId="1" xfId="0" applyNumberFormat="1" applyFont="1" applyBorder="1" applyAlignment="1">
      <alignment horizontal="right" vertical="center" wrapText="1"/>
    </xf>
    <xf numFmtId="179" fontId="33" fillId="0" borderId="1" xfId="0" applyNumberFormat="1" applyFont="1" applyBorder="1" applyAlignment="1">
      <alignment horizontal="right" vertical="center" wrapText="1"/>
    </xf>
    <xf numFmtId="165" fontId="33" fillId="0" borderId="1" xfId="0" applyNumberFormat="1" applyFont="1" applyBorder="1" applyAlignment="1">
      <alignment horizontal="right" vertical="center" wrapText="1"/>
    </xf>
    <xf numFmtId="1" fontId="34" fillId="0" borderId="2" xfId="0" applyNumberFormat="1" applyFont="1" applyBorder="1" applyAlignment="1">
      <alignment vertical="center" wrapText="1"/>
    </xf>
    <xf numFmtId="3" fontId="34" fillId="0" borderId="2" xfId="0" applyNumberFormat="1" applyFont="1" applyBorder="1" applyAlignment="1">
      <alignment horizontal="right" vertical="center" wrapText="1"/>
    </xf>
    <xf numFmtId="179" fontId="34" fillId="0" borderId="2" xfId="0" applyNumberFormat="1" applyFont="1" applyBorder="1" applyAlignment="1">
      <alignment horizontal="right" vertical="center" wrapText="1"/>
    </xf>
    <xf numFmtId="165" fontId="34" fillId="0" borderId="2" xfId="0" applyNumberFormat="1" applyFont="1" applyBorder="1" applyAlignment="1">
      <alignment horizontal="right" vertical="center" wrapText="1"/>
    </xf>
    <xf numFmtId="1" fontId="33" fillId="0" borderId="2" xfId="0" applyNumberFormat="1" applyFont="1" applyBorder="1" applyAlignment="1">
      <alignment vertical="center" wrapText="1"/>
    </xf>
    <xf numFmtId="187" fontId="12" fillId="0" borderId="3" xfId="0" applyNumberFormat="1" applyFont="1" applyBorder="1" applyAlignment="1">
      <alignment horizontal="center" vertical="center" shrinkToFit="1"/>
    </xf>
    <xf numFmtId="0" fontId="21" fillId="3" borderId="0" xfId="0" applyFont="1" applyFill="1" applyAlignment="1">
      <alignment horizontal="left" vertical="center" wrapText="1" indent="1"/>
    </xf>
    <xf numFmtId="0" fontId="24" fillId="0" borderId="0" xfId="7" applyFont="1" applyAlignment="1" applyProtection="1">
      <alignment horizontal="right" wrapText="1"/>
    </xf>
    <xf numFmtId="0" fontId="24" fillId="0" borderId="0" xfId="7" applyFont="1" applyFill="1" applyAlignment="1" applyProtection="1">
      <alignment horizontal="left"/>
    </xf>
    <xf numFmtId="0" fontId="0" fillId="0" borderId="0" xfId="0" applyAlignment="1">
      <alignment horizontal="center" shrinkToFit="1"/>
    </xf>
    <xf numFmtId="14" fontId="23" fillId="3" borderId="1" xfId="0" applyNumberFormat="1" applyFont="1" applyFill="1" applyBorder="1" applyAlignment="1">
      <alignment horizontal="center" vertical="center" wrapText="1"/>
    </xf>
    <xf numFmtId="0" fontId="0" fillId="0" borderId="0" xfId="0"/>
    <xf numFmtId="0" fontId="10" fillId="0" borderId="0" xfId="0" applyFont="1" applyAlignment="1">
      <alignment horizontal="left" vertical="top" wrapText="1"/>
    </xf>
    <xf numFmtId="0" fontId="0" fillId="0" borderId="0" xfId="0" applyAlignment="1">
      <alignment horizontal="center"/>
    </xf>
    <xf numFmtId="0" fontId="1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27" fillId="0" borderId="6" xfId="0" applyFont="1" applyBorder="1" applyAlignment="1">
      <alignment horizontal="left" vertical="center"/>
    </xf>
    <xf numFmtId="0" fontId="27" fillId="0" borderId="7" xfId="0" applyFont="1" applyBorder="1" applyAlignment="1">
      <alignment horizontal="left" vertical="center"/>
    </xf>
    <xf numFmtId="0" fontId="8" fillId="0" borderId="0" xfId="0" applyFont="1" applyAlignment="1">
      <alignment horizontal="left" vertical="top" wrapText="1"/>
    </xf>
    <xf numFmtId="4" fontId="12" fillId="0" borderId="0" xfId="0" applyNumberFormat="1" applyFont="1" applyAlignment="1">
      <alignment horizontal="left" vertical="top" wrapText="1"/>
    </xf>
    <xf numFmtId="4" fontId="17" fillId="0" borderId="10" xfId="0" applyNumberFormat="1" applyFont="1" applyBorder="1" applyAlignment="1">
      <alignment horizontal="justify" vertical="center" wrapText="1"/>
    </xf>
    <xf numFmtId="0" fontId="3" fillId="0" borderId="8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26" fillId="3" borderId="1" xfId="0" applyFont="1" applyFill="1" applyBorder="1" applyAlignment="1">
      <alignment horizontal="center" vertical="center" wrapText="1"/>
    </xf>
    <xf numFmtId="3" fontId="12" fillId="0" borderId="2" xfId="0" applyNumberFormat="1" applyFont="1" applyBorder="1" applyAlignment="1">
      <alignment horizontal="right" vertical="center" shrinkToFit="1"/>
    </xf>
    <xf numFmtId="170" fontId="12" fillId="0" borderId="1" xfId="0" applyNumberFormat="1" applyFont="1" applyBorder="1" applyAlignment="1">
      <alignment horizontal="right" vertical="center" shrinkToFit="1"/>
    </xf>
    <xf numFmtId="170" fontId="12" fillId="0" borderId="6" xfId="0" applyNumberFormat="1" applyFont="1" applyBorder="1" applyAlignment="1">
      <alignment horizontal="right" vertical="center" shrinkToFit="1"/>
    </xf>
    <xf numFmtId="170" fontId="12" fillId="0" borderId="5" xfId="0" applyNumberFormat="1" applyFont="1" applyBorder="1" applyAlignment="1">
      <alignment horizontal="right" vertical="center" shrinkToFit="1"/>
    </xf>
    <xf numFmtId="4" fontId="12" fillId="0" borderId="4" xfId="0" applyNumberFormat="1" applyFont="1" applyBorder="1" applyAlignment="1">
      <alignment horizontal="right" vertical="center" shrinkToFit="1"/>
    </xf>
    <xf numFmtId="4" fontId="12" fillId="0" borderId="3" xfId="0" applyNumberFormat="1" applyFont="1" applyBorder="1" applyAlignment="1">
      <alignment horizontal="right" vertical="center" indent="1" shrinkToFit="1"/>
    </xf>
    <xf numFmtId="165" fontId="12" fillId="0" borderId="4" xfId="0" applyNumberFormat="1" applyFont="1" applyBorder="1" applyAlignment="1">
      <alignment horizontal="right" vertical="center" indent="1" shrinkToFit="1"/>
    </xf>
    <xf numFmtId="165" fontId="14" fillId="0" borderId="4" xfId="0" applyNumberFormat="1" applyFont="1" applyBorder="1" applyAlignment="1">
      <alignment horizontal="right" vertical="center" shrinkToFit="1"/>
    </xf>
    <xf numFmtId="0" fontId="0" fillId="0" borderId="0" xfId="0" applyFill="1" applyAlignment="1">
      <alignment horizontal="center" vertical="center"/>
    </xf>
    <xf numFmtId="0" fontId="0" fillId="0" borderId="0" xfId="0" applyFill="1"/>
  </cellXfs>
  <cellStyles count="40">
    <cellStyle name="˙˙˙" xfId="4" xr:uid="{00000000-0005-0000-0000-000000000000}"/>
    <cellStyle name="Dziesiętny" xfId="1" builtinId="3"/>
    <cellStyle name="Dziesiętny 2" xfId="10" xr:uid="{00000000-0005-0000-0000-000002000000}"/>
    <cellStyle name="Dziesiętny 3" xfId="15" xr:uid="{00000000-0005-0000-0000-000003000000}"/>
    <cellStyle name="Hiperłącze" xfId="7" builtinId="8"/>
    <cellStyle name="Hiperłącze 2" xfId="25" xr:uid="{00000000-0005-0000-0000-000005000000}"/>
    <cellStyle name="Hiperłącze 3" xfId="37" xr:uid="{A683928F-CC28-48C8-8E7D-2DD9411F6A98}"/>
    <cellStyle name="Normal_Book2" xfId="5" xr:uid="{00000000-0005-0000-0000-000006000000}"/>
    <cellStyle name="Normalny" xfId="0" builtinId="0"/>
    <cellStyle name="Normalny 12" xfId="11" xr:uid="{00000000-0005-0000-0000-000008000000}"/>
    <cellStyle name="Normalny 12 2" xfId="22" xr:uid="{00000000-0005-0000-0000-000009000000}"/>
    <cellStyle name="Normalny 19" xfId="35" xr:uid="{00000000-0005-0000-0000-00000A000000}"/>
    <cellStyle name="Normalny 2" xfId="2" xr:uid="{00000000-0005-0000-0000-00000B000000}"/>
    <cellStyle name="Normalny 2 2" xfId="3" xr:uid="{00000000-0005-0000-0000-00000C000000}"/>
    <cellStyle name="Normalny 2 2 2" xfId="29" xr:uid="{00000000-0005-0000-0000-00000D000000}"/>
    <cellStyle name="Normalny 2 2 2 2" xfId="38" xr:uid="{C2061DF7-FFCF-4E86-87D6-AECD48030B5F}"/>
    <cellStyle name="Normalny 2 3" xfId="8" xr:uid="{00000000-0005-0000-0000-00000E000000}"/>
    <cellStyle name="Normalny 2 3 2" xfId="26" xr:uid="{00000000-0005-0000-0000-00000F000000}"/>
    <cellStyle name="Normalny 2 4" xfId="34" xr:uid="{00000000-0005-0000-0000-000010000000}"/>
    <cellStyle name="Normalny 3" xfId="9" xr:uid="{00000000-0005-0000-0000-000011000000}"/>
    <cellStyle name="Normalny 3 2" xfId="16" xr:uid="{00000000-0005-0000-0000-000012000000}"/>
    <cellStyle name="Normalny 3 2 2" xfId="18" xr:uid="{00000000-0005-0000-0000-000013000000}"/>
    <cellStyle name="Normalny 3 3" xfId="17" xr:uid="{00000000-0005-0000-0000-000014000000}"/>
    <cellStyle name="Normalny 3 4" xfId="20" xr:uid="{00000000-0005-0000-0000-000015000000}"/>
    <cellStyle name="Normalny 3 5" xfId="23" xr:uid="{00000000-0005-0000-0000-000016000000}"/>
    <cellStyle name="Normalny 4" xfId="14" xr:uid="{00000000-0005-0000-0000-000017000000}"/>
    <cellStyle name="Normalny 5" xfId="24" xr:uid="{00000000-0005-0000-0000-000018000000}"/>
    <cellStyle name="Normalny 6" xfId="13" xr:uid="{00000000-0005-0000-0000-000019000000}"/>
    <cellStyle name="Normalny 6 3" xfId="30" xr:uid="{00000000-0005-0000-0000-00001A000000}"/>
    <cellStyle name="Normalny 7" xfId="33" xr:uid="{00000000-0005-0000-0000-00001B000000}"/>
    <cellStyle name="Normalny 8" xfId="36" xr:uid="{243360CA-6F07-4267-A3AD-B6BABA7E0492}"/>
    <cellStyle name="Procentowy 2" xfId="19" xr:uid="{00000000-0005-0000-0000-00001E000000}"/>
    <cellStyle name="Procentowy 2 2" xfId="31" xr:uid="{00000000-0005-0000-0000-00001F000000}"/>
    <cellStyle name="Procentowy 2 3" xfId="27" xr:uid="{00000000-0005-0000-0000-000020000000}"/>
    <cellStyle name="Procentowy 3" xfId="12" xr:uid="{00000000-0005-0000-0000-000021000000}"/>
    <cellStyle name="Procentowy 4" xfId="21" xr:uid="{00000000-0005-0000-0000-000022000000}"/>
    <cellStyle name="Procentowy 5" xfId="39" xr:uid="{802C4375-A385-4223-8319-0669C6667F3B}"/>
    <cellStyle name="Procentowy 6" xfId="28" xr:uid="{00000000-0005-0000-0000-000023000000}"/>
    <cellStyle name="Procentowy 7" xfId="32" xr:uid="{00000000-0005-0000-0000-000024000000}"/>
    <cellStyle name="Styl 1" xfId="6" xr:uid="{00000000-0005-0000-0000-000025000000}"/>
  </cellStyles>
  <dxfs count="12">
    <dxf>
      <font>
        <i/>
        <color theme="0" tint="-0.14996795556505021"/>
      </font>
    </dxf>
    <dxf>
      <font>
        <i/>
        <color theme="0" tint="-0.14996795556505021"/>
      </font>
    </dxf>
    <dxf>
      <font>
        <color theme="0" tint="-0.14996795556505021"/>
      </font>
    </dxf>
    <dxf>
      <font>
        <i/>
        <color theme="0" tint="-0.14996795556505021"/>
      </font>
    </dxf>
    <dxf>
      <font>
        <i/>
        <color theme="0" tint="-0.14996795556505021"/>
      </font>
    </dxf>
    <dxf>
      <font>
        <i/>
        <color theme="0" tint="-0.14996795556505021"/>
      </font>
    </dxf>
    <dxf>
      <font>
        <i/>
        <color theme="0" tint="-0.14996795556505021"/>
      </font>
    </dxf>
    <dxf>
      <font>
        <color theme="0" tint="-0.14996795556505021"/>
      </font>
    </dxf>
    <dxf>
      <font>
        <i/>
        <color theme="0" tint="-0.14996795556505021"/>
      </font>
    </dxf>
    <dxf>
      <font>
        <color theme="0" tint="-0.14996795556505021"/>
      </font>
    </dxf>
    <dxf>
      <font>
        <i/>
        <color theme="0" tint="-0.14996795556505021"/>
      </font>
    </dxf>
    <dxf>
      <font>
        <b/>
        <i val="0"/>
        <color rgb="FFD71920"/>
      </font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connections" Target="connections.xml"/><Relationship Id="rId14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0</xdr:colOff>
      <xdr:row>1</xdr:row>
      <xdr:rowOff>0</xdr:rowOff>
    </xdr:from>
    <xdr:to>
      <xdr:col>5</xdr:col>
      <xdr:colOff>1724239</xdr:colOff>
      <xdr:row>1</xdr:row>
      <xdr:rowOff>301712</xdr:rowOff>
    </xdr:to>
    <xdr:pic>
      <xdr:nvPicPr>
        <xdr:cNvPr id="2" name="Obraz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26344" y="178594"/>
          <a:ext cx="1725389" cy="30259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s://pekaotfi.pl/dokumenty/archiwu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>
    <pageSetUpPr fitToPage="1"/>
  </sheetPr>
  <dimension ref="D2:G20"/>
  <sheetViews>
    <sheetView showGridLines="0" showRowColHeaders="0" tabSelected="1" topLeftCell="A2" zoomScale="160" workbookViewId="0">
      <pane ySplit="2" topLeftCell="A4" activePane="bottomLeft" state="frozen"/>
      <selection activeCell="A2" sqref="A2"/>
      <selection pane="bottomLeft" activeCell="B4" sqref="B4"/>
    </sheetView>
  </sheetViews>
  <sheetFormatPr defaultRowHeight="14.25"/>
  <cols>
    <col min="1" max="1" width="2.125" customWidth="1"/>
    <col min="2" max="3" width="1.625" customWidth="1"/>
    <col min="5" max="5" width="5" customWidth="1"/>
    <col min="6" max="6" width="36.375" customWidth="1"/>
    <col min="8" max="8" width="1.375" customWidth="1"/>
  </cols>
  <sheetData>
    <row r="2" spans="4:7" ht="38.25" customHeight="1"/>
    <row r="3" spans="4:7" ht="56.25" customHeight="1">
      <c r="D3" s="94" t="str">
        <f ca="1">+IFERROR(Fund_Name_Full,"Nazwa sub/funduszu")</f>
        <v>Pekao Obligacji Samorządowych i Skarbowych   (subfundusz w Pekao Funduszy Globalnych SFIO)</v>
      </c>
      <c r="E3" s="94"/>
      <c r="F3" s="94"/>
      <c r="G3" s="94"/>
    </row>
    <row r="4" spans="4:7" ht="7.5" customHeight="1"/>
    <row r="5" spans="4:7">
      <c r="D5" s="97" t="str">
        <f ca="1">IFERROR(OP_TG_1,"")&amp;Czy_przeliczone</f>
        <v>Sprawozdanie roczne - za okres roczny kończący się 31.12.2024</v>
      </c>
      <c r="E5" s="97"/>
      <c r="F5" s="97"/>
      <c r="G5" s="97"/>
    </row>
    <row r="7" spans="4:7" ht="15">
      <c r="D7" s="8" t="s">
        <v>25</v>
      </c>
    </row>
    <row r="9" spans="4:7">
      <c r="E9" s="52" t="s">
        <v>26</v>
      </c>
      <c r="F9" s="52"/>
    </row>
    <row r="10" spans="4:7">
      <c r="E10" s="52"/>
      <c r="F10" s="53" t="s">
        <v>52</v>
      </c>
    </row>
    <row r="11" spans="4:7">
      <c r="E11" s="52"/>
      <c r="F11" s="53" t="s">
        <v>27</v>
      </c>
    </row>
    <row r="12" spans="4:7">
      <c r="E12" s="52"/>
      <c r="F12" s="53" t="s">
        <v>28</v>
      </c>
    </row>
    <row r="13" spans="4:7">
      <c r="E13" s="96" t="s">
        <v>1</v>
      </c>
      <c r="F13" s="96"/>
    </row>
    <row r="14" spans="4:7">
      <c r="E14" s="96" t="s">
        <v>29</v>
      </c>
      <c r="F14" s="96"/>
    </row>
    <row r="15" spans="4:7">
      <c r="E15" s="96" t="s">
        <v>5</v>
      </c>
      <c r="F15" s="96"/>
    </row>
    <row r="17" spans="4:7">
      <c r="D17" s="1" t="str">
        <f ca="1">+"Warszawa, "&amp;IFERROR(TEXT(Fund_Data_Oświadczenia,"mmmm rrrr"),"")</f>
        <v>Warszawa, marzec 2025</v>
      </c>
    </row>
    <row r="18" spans="4:7" ht="3.75" customHeight="1"/>
    <row r="19" spans="4:7">
      <c r="D19" s="95" t="s">
        <v>30</v>
      </c>
      <c r="E19" s="95"/>
      <c r="F19" s="95"/>
      <c r="G19" s="95"/>
    </row>
    <row r="20" spans="4:7" ht="6" customHeight="1">
      <c r="D20" s="95"/>
      <c r="E20" s="95"/>
      <c r="F20" s="95"/>
      <c r="G20" s="95"/>
    </row>
  </sheetData>
  <mergeCells count="6">
    <mergeCell ref="D3:G3"/>
    <mergeCell ref="D19:G20"/>
    <mergeCell ref="E13:F13"/>
    <mergeCell ref="E14:F14"/>
    <mergeCell ref="E15:F15"/>
    <mergeCell ref="D5:G5"/>
  </mergeCells>
  <conditionalFormatting sqref="D5:G5">
    <cfRule type="containsText" dxfId="11" priority="1" operator="containsText" text="przelicz">
      <formula>NOT(ISERROR(SEARCH("przelicz",D5)))</formula>
    </cfRule>
  </conditionalFormatting>
  <hyperlinks>
    <hyperlink ref="F10" location="T_Tabela_Główna" display="Tabela główna" xr:uid="{00000000-0004-0000-0000-000000000000}"/>
    <hyperlink ref="F12" location="T_Tabele_DODATKOWE" display="Tabele dodatkowe" xr:uid="{00000000-0004-0000-0000-000001000000}"/>
    <hyperlink ref="E13" location="T_BILANS" display="Bilans" xr:uid="{00000000-0004-0000-0000-000002000000}"/>
    <hyperlink ref="E14" location="T_RACHUNEK_WYNIKU" display="Rachunek wyniku" xr:uid="{00000000-0004-0000-0000-000003000000}"/>
    <hyperlink ref="E15" location="T_ZESTAWIENIE" display="Zestawienie zmian" xr:uid="{00000000-0004-0000-0000-000004000000}"/>
    <hyperlink ref="F11" location="T_Tabele_UZUPEŁNIAJĄCE" display="Tabele szczegółowe" xr:uid="{00000000-0004-0000-0000-000005000000}"/>
    <hyperlink ref="D19:G20" r:id="rId1" display="sprawozdania w internecie (www.pekaotfi.pl)" xr:uid="{00000000-0004-0000-0000-000006000000}"/>
  </hyperlinks>
  <pageMargins left="0.70866141732283472" right="0.70866141732283472" top="0.74803149606299213" bottom="0.74803149606299213" header="0.31496062992125984" footer="0.31496062992125984"/>
  <pageSetup paperSize="9" orientation="portrait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usz2">
    <tabColor indexed="10"/>
    <pageSetUpPr fitToPage="1"/>
  </sheetPr>
  <dimension ref="A1:S30"/>
  <sheetViews>
    <sheetView showGridLines="0" workbookViewId="0">
      <pane xSplit="2" ySplit="8" topLeftCell="C9" activePane="bottomRight" state="frozen"/>
      <selection pane="topRight"/>
      <selection pane="bottomLeft"/>
      <selection pane="bottomRight" activeCell="A8" sqref="A8"/>
    </sheetView>
  </sheetViews>
  <sheetFormatPr defaultColWidth="0" defaultRowHeight="14.25" outlineLevelCol="1"/>
  <cols>
    <col min="1" max="1" width="0.5" customWidth="1"/>
    <col min="2" max="2" width="48.75" customWidth="1"/>
    <col min="3" max="8" width="13.75" customWidth="1"/>
    <col min="9" max="14" width="13.75" hidden="1" customWidth="1" outlineLevel="1"/>
    <col min="15" max="15" width="0.5" customWidth="1" collapsed="1"/>
    <col min="16" max="17" width="3.625" customWidth="1"/>
    <col min="18" max="18" width="0" hidden="1" customWidth="1"/>
    <col min="20" max="16384" width="9" hidden="1"/>
  </cols>
  <sheetData>
    <row r="1" spans="1:14" s="122" customFormat="1" ht="22.5" customHeight="1">
      <c r="A1" s="121"/>
      <c r="B1" s="121"/>
    </row>
    <row r="2" spans="1:14" ht="47.25" customHeight="1">
      <c r="B2" s="94" t="s">
        <v>759</v>
      </c>
      <c r="C2" s="94"/>
      <c r="D2" s="94"/>
      <c r="E2" s="94"/>
    </row>
    <row r="3" spans="1:14">
      <c r="B3" s="101" t="s">
        <v>760</v>
      </c>
      <c r="C3" s="101"/>
      <c r="D3" s="101"/>
      <c r="E3" s="101"/>
    </row>
    <row r="4" spans="1:14" ht="15">
      <c r="B4" s="64" t="s">
        <v>20</v>
      </c>
      <c r="C4" s="1"/>
    </row>
    <row r="5" spans="1:14" ht="6" customHeight="1"/>
    <row r="6" spans="1:14">
      <c r="B6" s="54"/>
      <c r="C6" s="98">
        <v>45657</v>
      </c>
      <c r="D6" s="98"/>
      <c r="E6" s="98"/>
      <c r="F6" s="98">
        <v>45291</v>
      </c>
      <c r="G6" s="98"/>
      <c r="H6" s="98"/>
      <c r="I6" s="99"/>
      <c r="J6" s="99"/>
      <c r="K6" s="99"/>
      <c r="L6" s="99"/>
      <c r="M6" s="99"/>
      <c r="N6" s="99"/>
    </row>
    <row r="7" spans="1:14" ht="63.75">
      <c r="B7" s="55" t="s">
        <v>111</v>
      </c>
      <c r="C7" s="55" t="s">
        <v>112</v>
      </c>
      <c r="D7" s="55" t="s">
        <v>113</v>
      </c>
      <c r="E7" s="55" t="s">
        <v>74</v>
      </c>
      <c r="F7" s="55" t="s">
        <v>112</v>
      </c>
      <c r="G7" s="55" t="s">
        <v>113</v>
      </c>
      <c r="H7" s="55" t="s">
        <v>74</v>
      </c>
    </row>
    <row r="8" spans="1:14">
      <c r="B8" s="21" t="s">
        <v>33</v>
      </c>
      <c r="C8" s="35">
        <v>0</v>
      </c>
      <c r="D8" s="35">
        <v>0</v>
      </c>
      <c r="E8" s="36">
        <v>0</v>
      </c>
      <c r="F8" s="71">
        <v>0</v>
      </c>
      <c r="G8" s="71">
        <v>0</v>
      </c>
      <c r="H8" s="36">
        <v>0</v>
      </c>
    </row>
    <row r="9" spans="1:14">
      <c r="B9" s="21" t="s">
        <v>10</v>
      </c>
      <c r="C9" s="71">
        <v>0</v>
      </c>
      <c r="D9" s="71">
        <v>0</v>
      </c>
      <c r="E9" s="36">
        <v>0</v>
      </c>
      <c r="F9" s="71">
        <v>0</v>
      </c>
      <c r="G9" s="71">
        <v>0</v>
      </c>
      <c r="H9" s="36">
        <v>0</v>
      </c>
    </row>
    <row r="10" spans="1:14">
      <c r="B10" s="21" t="s">
        <v>11</v>
      </c>
      <c r="C10" s="71">
        <v>0</v>
      </c>
      <c r="D10" s="71">
        <v>0</v>
      </c>
      <c r="E10" s="36">
        <v>0</v>
      </c>
      <c r="F10" s="71">
        <v>0</v>
      </c>
      <c r="G10" s="71">
        <v>0</v>
      </c>
      <c r="H10" s="36">
        <v>0</v>
      </c>
    </row>
    <row r="11" spans="1:14">
      <c r="B11" s="21" t="s">
        <v>12</v>
      </c>
      <c r="C11" s="71">
        <v>0</v>
      </c>
      <c r="D11" s="71">
        <v>0</v>
      </c>
      <c r="E11" s="36">
        <v>0</v>
      </c>
      <c r="F11" s="71">
        <v>0</v>
      </c>
      <c r="G11" s="71">
        <v>0</v>
      </c>
      <c r="H11" s="36">
        <v>0</v>
      </c>
    </row>
    <row r="12" spans="1:14">
      <c r="B12" s="21" t="s">
        <v>13</v>
      </c>
      <c r="C12" s="71">
        <v>0</v>
      </c>
      <c r="D12" s="71">
        <v>0</v>
      </c>
      <c r="E12" s="36">
        <v>0</v>
      </c>
      <c r="F12" s="71">
        <v>0</v>
      </c>
      <c r="G12" s="71">
        <v>0</v>
      </c>
      <c r="H12" s="36">
        <v>0</v>
      </c>
    </row>
    <row r="13" spans="1:14">
      <c r="B13" s="21" t="s">
        <v>31</v>
      </c>
      <c r="C13" s="71">
        <v>522850</v>
      </c>
      <c r="D13" s="71">
        <v>532072</v>
      </c>
      <c r="E13" s="36">
        <v>24.03</v>
      </c>
      <c r="F13" s="71">
        <v>563142</v>
      </c>
      <c r="G13" s="71">
        <v>573334</v>
      </c>
      <c r="H13" s="36">
        <v>30.78</v>
      </c>
    </row>
    <row r="14" spans="1:14">
      <c r="B14" s="21" t="s">
        <v>14</v>
      </c>
      <c r="C14" s="71">
        <v>1646884</v>
      </c>
      <c r="D14" s="71">
        <v>1675215</v>
      </c>
      <c r="E14" s="36">
        <v>75.680000000000007</v>
      </c>
      <c r="F14" s="71">
        <v>999434</v>
      </c>
      <c r="G14" s="71">
        <v>1022708</v>
      </c>
      <c r="H14" s="36">
        <v>54.88</v>
      </c>
    </row>
    <row r="15" spans="1:14">
      <c r="B15" s="21" t="s">
        <v>15</v>
      </c>
      <c r="C15" s="71">
        <v>0</v>
      </c>
      <c r="D15" s="71">
        <v>-2783</v>
      </c>
      <c r="E15" s="36">
        <v>-0.11</v>
      </c>
      <c r="F15" s="71">
        <v>0</v>
      </c>
      <c r="G15" s="71">
        <v>-10462</v>
      </c>
      <c r="H15" s="36">
        <v>-0.55000000000000004</v>
      </c>
    </row>
    <row r="16" spans="1:14">
      <c r="B16" s="21" t="s">
        <v>34</v>
      </c>
      <c r="C16" s="71">
        <v>0</v>
      </c>
      <c r="D16" s="71">
        <v>0</v>
      </c>
      <c r="E16" s="36">
        <v>0</v>
      </c>
      <c r="F16" s="71">
        <v>0</v>
      </c>
      <c r="G16" s="71">
        <v>0</v>
      </c>
      <c r="H16" s="36">
        <v>0</v>
      </c>
    </row>
    <row r="17" spans="2:8">
      <c r="B17" s="21" t="s">
        <v>35</v>
      </c>
      <c r="C17" s="71">
        <v>0</v>
      </c>
      <c r="D17" s="71">
        <v>0</v>
      </c>
      <c r="E17" s="36">
        <v>0</v>
      </c>
      <c r="F17" s="71">
        <v>0</v>
      </c>
      <c r="G17" s="71">
        <v>0</v>
      </c>
      <c r="H17" s="36">
        <v>0</v>
      </c>
    </row>
    <row r="18" spans="2:8">
      <c r="B18" s="21" t="s">
        <v>36</v>
      </c>
      <c r="C18" s="71">
        <v>0</v>
      </c>
      <c r="D18" s="71">
        <v>0</v>
      </c>
      <c r="E18" s="36">
        <v>0</v>
      </c>
      <c r="F18" s="71">
        <v>0</v>
      </c>
      <c r="G18" s="71">
        <v>0</v>
      </c>
      <c r="H18" s="36">
        <v>0</v>
      </c>
    </row>
    <row r="19" spans="2:8">
      <c r="B19" s="21" t="s">
        <v>16</v>
      </c>
      <c r="C19" s="71">
        <v>0</v>
      </c>
      <c r="D19" s="71">
        <v>0</v>
      </c>
      <c r="E19" s="36">
        <v>0</v>
      </c>
      <c r="F19" s="71">
        <v>0</v>
      </c>
      <c r="G19" s="71">
        <v>0</v>
      </c>
      <c r="H19" s="36">
        <v>0</v>
      </c>
    </row>
    <row r="20" spans="2:8">
      <c r="B20" s="21" t="s">
        <v>37</v>
      </c>
      <c r="C20" s="71">
        <v>0</v>
      </c>
      <c r="D20" s="71">
        <v>0</v>
      </c>
      <c r="E20" s="36">
        <v>0</v>
      </c>
      <c r="F20" s="71">
        <v>0</v>
      </c>
      <c r="G20" s="71">
        <v>0</v>
      </c>
      <c r="H20" s="36">
        <v>0</v>
      </c>
    </row>
    <row r="21" spans="2:8">
      <c r="B21" s="21" t="s">
        <v>54</v>
      </c>
      <c r="C21" s="71">
        <v>0</v>
      </c>
      <c r="D21" s="71">
        <v>0</v>
      </c>
      <c r="E21" s="36">
        <v>0</v>
      </c>
      <c r="F21" s="71">
        <v>0</v>
      </c>
      <c r="G21" s="71">
        <v>0</v>
      </c>
      <c r="H21" s="36">
        <v>0</v>
      </c>
    </row>
    <row r="22" spans="2:8">
      <c r="B22" s="21" t="s">
        <v>38</v>
      </c>
      <c r="C22" s="71">
        <v>0</v>
      </c>
      <c r="D22" s="71">
        <v>0</v>
      </c>
      <c r="E22" s="36">
        <v>0</v>
      </c>
      <c r="F22" s="71">
        <v>0</v>
      </c>
      <c r="G22" s="71">
        <v>0</v>
      </c>
      <c r="H22" s="36">
        <v>0</v>
      </c>
    </row>
    <row r="23" spans="2:8">
      <c r="B23" s="21" t="s">
        <v>17</v>
      </c>
      <c r="C23" s="71">
        <v>0</v>
      </c>
      <c r="D23" s="71">
        <v>0</v>
      </c>
      <c r="E23" s="36">
        <v>0</v>
      </c>
      <c r="F23" s="71">
        <v>0</v>
      </c>
      <c r="G23" s="71">
        <v>0</v>
      </c>
      <c r="H23" s="36">
        <v>0</v>
      </c>
    </row>
    <row r="24" spans="2:8">
      <c r="B24" s="21" t="s">
        <v>39</v>
      </c>
      <c r="C24" s="71">
        <v>0</v>
      </c>
      <c r="D24" s="71">
        <v>0</v>
      </c>
      <c r="E24" s="36">
        <v>0</v>
      </c>
      <c r="F24" s="71">
        <v>0</v>
      </c>
      <c r="G24" s="71">
        <v>0</v>
      </c>
      <c r="H24" s="36">
        <v>0</v>
      </c>
    </row>
    <row r="25" spans="2:8">
      <c r="B25" s="21" t="s">
        <v>40</v>
      </c>
      <c r="C25" s="71">
        <v>0</v>
      </c>
      <c r="D25" s="71">
        <v>0</v>
      </c>
      <c r="E25" s="36">
        <v>0</v>
      </c>
      <c r="F25" s="71">
        <v>0</v>
      </c>
      <c r="G25" s="71">
        <v>0</v>
      </c>
      <c r="H25" s="36">
        <v>0</v>
      </c>
    </row>
    <row r="26" spans="2:8">
      <c r="B26" s="21" t="s">
        <v>41</v>
      </c>
      <c r="C26" s="71">
        <v>0</v>
      </c>
      <c r="D26" s="71">
        <v>0</v>
      </c>
      <c r="E26" s="36">
        <v>0</v>
      </c>
      <c r="F26" s="71">
        <v>0</v>
      </c>
      <c r="G26" s="71">
        <v>0</v>
      </c>
      <c r="H26" s="36">
        <v>0</v>
      </c>
    </row>
    <row r="27" spans="2:8">
      <c r="B27" s="21" t="s">
        <v>42</v>
      </c>
      <c r="C27" s="71">
        <v>0</v>
      </c>
      <c r="D27" s="71">
        <v>0</v>
      </c>
      <c r="E27" s="36">
        <v>0</v>
      </c>
      <c r="F27" s="71">
        <v>0</v>
      </c>
      <c r="G27" s="71">
        <v>0</v>
      </c>
      <c r="H27" s="36">
        <v>0</v>
      </c>
    </row>
    <row r="28" spans="2:8">
      <c r="B28" s="7" t="s">
        <v>80</v>
      </c>
      <c r="C28" s="71">
        <v>2169734</v>
      </c>
      <c r="D28" s="71">
        <v>2204504</v>
      </c>
      <c r="E28" s="38">
        <v>99.6</v>
      </c>
      <c r="F28" s="71">
        <v>1562576</v>
      </c>
      <c r="G28" s="71">
        <v>1585580</v>
      </c>
      <c r="H28" s="38">
        <v>85.11</v>
      </c>
    </row>
    <row r="29" spans="2:8" s="2" customFormat="1" ht="12.75">
      <c r="B29" s="100"/>
      <c r="C29" s="100"/>
      <c r="D29" s="100"/>
      <c r="E29" s="100"/>
    </row>
    <row r="30" spans="2:8" ht="6" customHeight="1"/>
  </sheetData>
  <mergeCells count="7">
    <mergeCell ref="F6:H6"/>
    <mergeCell ref="I6:K6"/>
    <mergeCell ref="L6:N6"/>
    <mergeCell ref="B29:E29"/>
    <mergeCell ref="B2:E2"/>
    <mergeCell ref="B3:E3"/>
    <mergeCell ref="C6:E6"/>
  </mergeCells>
  <conditionalFormatting sqref="C29:K29 I8:K28">
    <cfRule type="cellIs" dxfId="10" priority="215" operator="equal">
      <formula>0</formula>
    </cfRule>
  </conditionalFormatting>
  <conditionalFormatting sqref="C29:H29">
    <cfRule type="cellIs" dxfId="9" priority="216" operator="equal">
      <formula>0</formula>
    </cfRule>
  </conditionalFormatting>
  <conditionalFormatting sqref="C8:H28">
    <cfRule type="cellIs" dxfId="8" priority="1" operator="equal">
      <formula>0</formula>
    </cfRule>
  </conditionalFormatting>
  <conditionalFormatting sqref="C8:H28">
    <cfRule type="cellIs" dxfId="7" priority="2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fitToHeight="6" orientation="landscape" r:id="rId1"/>
  <headerFooter>
    <oddHeader>&amp;C&amp;8str. &amp;P / &amp;N&amp;R&amp;8&amp;A&amp;L&amp;7Pekao Obligacji Samorządowych i Skarbowych   (subfundusz w Pekao Funduszy Globalnych SFIO)</oddHeader>
    <oddFooter>&amp;C&amp;8s. &amp;P / &amp;N TAB&amp;R12/31/2024&amp;L&amp;7Sprawozdanie roczne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Arkusz3">
    <tabColor indexed="10"/>
    <pageSetUpPr fitToPage="1"/>
  </sheetPr>
  <dimension ref="A1:Z313"/>
  <sheetViews>
    <sheetView showGridLines="0" workbookViewId="0">
      <pane xSplit="3" ySplit="4" topLeftCell="D28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/>
  <cols>
    <col min="1" max="1" width="1.25" customWidth="1"/>
    <col min="2" max="2" width="5.375" style="63" customWidth="1"/>
    <col min="3" max="3" width="39.5" customWidth="1"/>
    <col min="4" max="4" width="15.625" customWidth="1"/>
    <col min="5" max="16" width="13.75" customWidth="1"/>
    <col min="17" max="18" width="1.875" customWidth="1"/>
    <col min="19" max="25" width="0" hidden="1" customWidth="1"/>
    <col min="27" max="16384" width="9" hidden="1"/>
  </cols>
  <sheetData>
    <row r="1" spans="1:18" s="122" customFormat="1" ht="18.75" customHeight="1">
      <c r="A1" s="121"/>
      <c r="B1" s="121"/>
    </row>
    <row r="2" spans="1:18" ht="45" customHeight="1">
      <c r="C2" s="94" t="s">
        <v>759</v>
      </c>
      <c r="D2" s="94"/>
      <c r="E2" s="94"/>
      <c r="F2" s="94"/>
      <c r="G2" s="94"/>
      <c r="H2" s="94"/>
      <c r="I2" s="94"/>
      <c r="J2" s="94"/>
    </row>
    <row r="3" spans="1:18">
      <c r="C3" s="101" t="s">
        <v>760</v>
      </c>
      <c r="D3" s="101"/>
      <c r="E3" s="101"/>
      <c r="F3" s="101"/>
    </row>
    <row r="4" spans="1:18" ht="15">
      <c r="C4" s="64" t="s">
        <v>19</v>
      </c>
      <c r="D4" s="1"/>
    </row>
    <row r="5" spans="1:18" ht="6" customHeight="1"/>
    <row r="6" spans="1:18" ht="5.25" customHeight="1">
      <c r="C6" s="49"/>
      <c r="D6" s="49"/>
      <c r="E6" s="49"/>
      <c r="F6" s="49"/>
      <c r="G6" s="49"/>
      <c r="H6" s="50"/>
      <c r="I6" s="73"/>
      <c r="J6" s="50"/>
      <c r="K6" s="49"/>
      <c r="L6" s="49"/>
      <c r="M6" s="49"/>
      <c r="N6" s="49"/>
      <c r="O6" s="49"/>
      <c r="P6" s="49"/>
      <c r="Q6" s="34"/>
      <c r="R6" s="34"/>
    </row>
    <row r="7" spans="1:18" ht="2.1" customHeight="1">
      <c r="C7" s="49"/>
      <c r="D7" s="49"/>
      <c r="E7" s="49"/>
      <c r="F7" s="49"/>
      <c r="G7" s="49"/>
      <c r="H7" s="50"/>
      <c r="I7" s="73"/>
      <c r="J7" s="50"/>
      <c r="K7" s="49"/>
      <c r="L7" s="49"/>
      <c r="M7" s="49"/>
      <c r="N7" s="49"/>
      <c r="O7" s="49"/>
      <c r="P7" s="49"/>
      <c r="Q7" s="34"/>
      <c r="R7" s="34"/>
    </row>
    <row r="8" spans="1:18" ht="2.1" customHeight="1">
      <c r="C8" s="49"/>
      <c r="D8" s="49"/>
      <c r="E8" s="49"/>
      <c r="F8" s="49"/>
      <c r="G8" s="49"/>
      <c r="H8" s="51"/>
      <c r="I8" s="74"/>
      <c r="J8" s="51"/>
      <c r="K8" s="49"/>
      <c r="L8" s="49"/>
      <c r="M8" s="49"/>
      <c r="N8" s="49"/>
      <c r="O8" s="49"/>
      <c r="P8" s="49"/>
      <c r="Q8" s="34"/>
      <c r="R8" s="34"/>
    </row>
    <row r="9" spans="1:18" ht="2.1" customHeight="1">
      <c r="C9" s="49"/>
      <c r="D9" s="49"/>
      <c r="E9" s="49"/>
      <c r="F9" s="49"/>
      <c r="G9" s="49"/>
      <c r="H9" s="50"/>
      <c r="I9" s="73"/>
      <c r="J9" s="50"/>
      <c r="K9" s="49"/>
      <c r="L9" s="49"/>
      <c r="M9" s="49"/>
      <c r="N9" s="49"/>
      <c r="O9" s="49"/>
      <c r="P9" s="49"/>
      <c r="Q9" s="34"/>
      <c r="R9" s="34"/>
    </row>
    <row r="10" spans="1:18" ht="2.1" customHeight="1">
      <c r="C10" s="49"/>
      <c r="D10" s="49"/>
      <c r="E10" s="49"/>
      <c r="F10" s="49"/>
      <c r="G10" s="49"/>
      <c r="H10" s="51"/>
      <c r="I10" s="74"/>
      <c r="J10" s="51"/>
      <c r="K10" s="49"/>
      <c r="L10" s="49"/>
      <c r="M10" s="49"/>
      <c r="N10" s="49"/>
      <c r="O10" s="49"/>
      <c r="P10" s="49"/>
      <c r="Q10" s="34"/>
      <c r="R10" s="34"/>
    </row>
    <row r="11" spans="1:18" ht="36">
      <c r="C11" s="56" t="s">
        <v>602</v>
      </c>
      <c r="D11" s="56" t="s">
        <v>137</v>
      </c>
      <c r="E11" s="56" t="s">
        <v>138</v>
      </c>
      <c r="F11" s="56" t="s">
        <v>139</v>
      </c>
      <c r="G11" s="56" t="s">
        <v>140</v>
      </c>
      <c r="H11" s="56" t="s">
        <v>53</v>
      </c>
      <c r="I11" s="56" t="s">
        <v>135</v>
      </c>
      <c r="J11" s="56" t="s">
        <v>603</v>
      </c>
      <c r="K11" s="56" t="s">
        <v>604</v>
      </c>
      <c r="L11" s="56" t="s">
        <v>141</v>
      </c>
      <c r="M11" s="56" t="s">
        <v>142</v>
      </c>
      <c r="N11" s="56" t="s">
        <v>112</v>
      </c>
      <c r="O11" s="56" t="s">
        <v>113</v>
      </c>
      <c r="P11" s="56" t="s">
        <v>74</v>
      </c>
    </row>
    <row r="12" spans="1:18">
      <c r="C12" s="69" t="s">
        <v>147</v>
      </c>
      <c r="D12" s="80"/>
      <c r="E12" s="80"/>
      <c r="F12" s="80"/>
      <c r="G12" s="80"/>
      <c r="H12" s="80"/>
      <c r="I12" s="80"/>
      <c r="J12" s="80"/>
      <c r="K12" s="80"/>
      <c r="L12" s="81"/>
      <c r="M12" s="81"/>
      <c r="N12" s="77">
        <v>41066</v>
      </c>
      <c r="O12" s="78">
        <v>42019</v>
      </c>
      <c r="P12" s="79">
        <v>1.9</v>
      </c>
    </row>
    <row r="13" spans="1:18" ht="36">
      <c r="B13" s="63">
        <v>1</v>
      </c>
      <c r="C13" s="9" t="s">
        <v>605</v>
      </c>
      <c r="D13" s="33" t="s">
        <v>147</v>
      </c>
      <c r="E13" s="9" t="s">
        <v>203</v>
      </c>
      <c r="F13" s="9" t="s">
        <v>82</v>
      </c>
      <c r="G13" s="9" t="s">
        <v>75</v>
      </c>
      <c r="H13" s="16">
        <v>45915</v>
      </c>
      <c r="I13" s="17">
        <v>0.24199999999999999</v>
      </c>
      <c r="J13" s="9" t="s">
        <v>606</v>
      </c>
      <c r="K13" s="9" t="s">
        <v>607</v>
      </c>
      <c r="L13" s="61">
        <v>200000</v>
      </c>
      <c r="M13" s="61">
        <v>50</v>
      </c>
      <c r="N13" s="10">
        <v>41066</v>
      </c>
      <c r="O13" s="72">
        <v>42019</v>
      </c>
      <c r="P13" s="11">
        <v>1.9</v>
      </c>
    </row>
    <row r="14" spans="1:18">
      <c r="C14" s="69" t="s">
        <v>552</v>
      </c>
      <c r="D14" s="80"/>
      <c r="E14" s="80"/>
      <c r="F14" s="80"/>
      <c r="G14" s="80"/>
      <c r="H14" s="80"/>
      <c r="I14" s="80"/>
      <c r="J14" s="80"/>
      <c r="K14" s="80"/>
      <c r="L14" s="81"/>
      <c r="M14" s="81"/>
      <c r="N14" s="77">
        <v>0</v>
      </c>
      <c r="O14" s="78">
        <v>0</v>
      </c>
      <c r="P14" s="79">
        <v>0</v>
      </c>
    </row>
    <row r="15" spans="1:18">
      <c r="C15" s="69" t="s">
        <v>152</v>
      </c>
      <c r="D15" s="80"/>
      <c r="E15" s="80"/>
      <c r="F15" s="80"/>
      <c r="G15" s="80"/>
      <c r="H15" s="80"/>
      <c r="I15" s="80"/>
      <c r="J15" s="80"/>
      <c r="K15" s="80"/>
      <c r="L15" s="81"/>
      <c r="M15" s="81"/>
      <c r="N15" s="77">
        <v>481784</v>
      </c>
      <c r="O15" s="78">
        <v>490053</v>
      </c>
      <c r="P15" s="79">
        <v>22.13</v>
      </c>
    </row>
    <row r="16" spans="1:18" ht="36">
      <c r="B16" s="63">
        <v>2</v>
      </c>
      <c r="C16" s="9" t="s">
        <v>608</v>
      </c>
      <c r="D16" s="33" t="s">
        <v>152</v>
      </c>
      <c r="E16" s="9" t="s">
        <v>154</v>
      </c>
      <c r="F16" s="9" t="s">
        <v>83</v>
      </c>
      <c r="G16" s="9" t="s">
        <v>75</v>
      </c>
      <c r="H16" s="16">
        <v>45910</v>
      </c>
      <c r="I16" s="17">
        <v>6.3</v>
      </c>
      <c r="J16" s="9" t="s">
        <v>606</v>
      </c>
      <c r="K16" s="9" t="s">
        <v>607</v>
      </c>
      <c r="L16" s="61">
        <v>3125</v>
      </c>
      <c r="M16" s="61">
        <v>1720</v>
      </c>
      <c r="N16" s="10">
        <v>5320</v>
      </c>
      <c r="O16" s="72">
        <v>5372</v>
      </c>
      <c r="P16" s="11">
        <v>0.24</v>
      </c>
    </row>
    <row r="17" spans="2:18" ht="36">
      <c r="B17" s="63">
        <v>3</v>
      </c>
      <c r="C17" s="9" t="s">
        <v>609</v>
      </c>
      <c r="D17" s="33" t="s">
        <v>152</v>
      </c>
      <c r="E17" s="9" t="s">
        <v>154</v>
      </c>
      <c r="F17" s="9" t="s">
        <v>83</v>
      </c>
      <c r="G17" s="9" t="s">
        <v>75</v>
      </c>
      <c r="H17" s="16">
        <v>46442</v>
      </c>
      <c r="I17" s="17">
        <v>6.6</v>
      </c>
      <c r="J17" s="9" t="s">
        <v>606</v>
      </c>
      <c r="K17" s="9" t="s">
        <v>607</v>
      </c>
      <c r="L17" s="61">
        <v>1000</v>
      </c>
      <c r="M17" s="61">
        <v>100450</v>
      </c>
      <c r="N17" s="10">
        <v>99220</v>
      </c>
      <c r="O17" s="72">
        <v>102928</v>
      </c>
      <c r="P17" s="11">
        <v>4.6500000000000004</v>
      </c>
    </row>
    <row r="18" spans="2:18" ht="36">
      <c r="B18" s="63">
        <v>4</v>
      </c>
      <c r="C18" s="9" t="s">
        <v>610</v>
      </c>
      <c r="D18" s="33" t="s">
        <v>152</v>
      </c>
      <c r="E18" s="9" t="s">
        <v>154</v>
      </c>
      <c r="F18" s="9" t="s">
        <v>82</v>
      </c>
      <c r="G18" s="9" t="s">
        <v>75</v>
      </c>
      <c r="H18" s="16">
        <v>46268</v>
      </c>
      <c r="I18" s="17">
        <v>6.39</v>
      </c>
      <c r="J18" s="9" t="s">
        <v>606</v>
      </c>
      <c r="K18" s="9" t="s">
        <v>607</v>
      </c>
      <c r="L18" s="61">
        <v>100000</v>
      </c>
      <c r="M18" s="61">
        <v>250</v>
      </c>
      <c r="N18" s="10">
        <v>24875</v>
      </c>
      <c r="O18" s="72">
        <v>25136</v>
      </c>
      <c r="P18" s="11">
        <v>1.1299999999999999</v>
      </c>
    </row>
    <row r="19" spans="2:18" ht="36">
      <c r="B19" s="63">
        <v>5</v>
      </c>
      <c r="C19" s="9" t="s">
        <v>611</v>
      </c>
      <c r="D19" s="33" t="s">
        <v>152</v>
      </c>
      <c r="E19" s="9" t="s">
        <v>154</v>
      </c>
      <c r="F19" s="9" t="s">
        <v>83</v>
      </c>
      <c r="G19" s="9" t="s">
        <v>75</v>
      </c>
      <c r="H19" s="16">
        <v>45819</v>
      </c>
      <c r="I19" s="17">
        <v>6.5</v>
      </c>
      <c r="J19" s="9" t="s">
        <v>606</v>
      </c>
      <c r="K19" s="9" t="s">
        <v>607</v>
      </c>
      <c r="L19" s="61">
        <v>1000</v>
      </c>
      <c r="M19" s="61">
        <v>7500</v>
      </c>
      <c r="N19" s="10">
        <v>7442</v>
      </c>
      <c r="O19" s="72">
        <v>7521</v>
      </c>
      <c r="P19" s="11">
        <v>0.34</v>
      </c>
    </row>
    <row r="20" spans="2:18" ht="36">
      <c r="B20" s="63">
        <v>6</v>
      </c>
      <c r="C20" s="9" t="s">
        <v>612</v>
      </c>
      <c r="D20" s="33" t="s">
        <v>152</v>
      </c>
      <c r="E20" s="9" t="s">
        <v>154</v>
      </c>
      <c r="F20" s="9" t="s">
        <v>83</v>
      </c>
      <c r="G20" s="9" t="s">
        <v>75</v>
      </c>
      <c r="H20" s="16">
        <v>46707</v>
      </c>
      <c r="I20" s="17">
        <v>6.5</v>
      </c>
      <c r="J20" s="9" t="s">
        <v>606</v>
      </c>
      <c r="K20" s="9" t="s">
        <v>607</v>
      </c>
      <c r="L20" s="61">
        <v>1000</v>
      </c>
      <c r="M20" s="61">
        <v>56750</v>
      </c>
      <c r="N20" s="10">
        <v>55423</v>
      </c>
      <c r="O20" s="72">
        <v>56367</v>
      </c>
      <c r="P20" s="11">
        <v>2.54</v>
      </c>
    </row>
    <row r="21" spans="2:18" ht="36">
      <c r="B21" s="63">
        <v>7</v>
      </c>
      <c r="C21" s="9" t="s">
        <v>613</v>
      </c>
      <c r="D21" s="33" t="s">
        <v>152</v>
      </c>
      <c r="E21" s="9" t="s">
        <v>154</v>
      </c>
      <c r="F21" s="9" t="s">
        <v>84</v>
      </c>
      <c r="G21" s="9" t="s">
        <v>75</v>
      </c>
      <c r="H21" s="16">
        <v>46202</v>
      </c>
      <c r="I21" s="17">
        <v>6.63</v>
      </c>
      <c r="J21" s="9" t="s">
        <v>606</v>
      </c>
      <c r="K21" s="9" t="s">
        <v>607</v>
      </c>
      <c r="L21" s="61">
        <v>500000</v>
      </c>
      <c r="M21" s="61">
        <v>20</v>
      </c>
      <c r="N21" s="10">
        <v>10000</v>
      </c>
      <c r="O21" s="72">
        <v>10007</v>
      </c>
      <c r="P21" s="11">
        <v>0.45</v>
      </c>
    </row>
    <row r="22" spans="2:18" ht="36">
      <c r="B22" s="63">
        <v>8</v>
      </c>
      <c r="C22" s="9" t="s">
        <v>614</v>
      </c>
      <c r="D22" s="33" t="s">
        <v>152</v>
      </c>
      <c r="E22" s="9" t="s">
        <v>154</v>
      </c>
      <c r="F22" s="9" t="s">
        <v>84</v>
      </c>
      <c r="G22" s="9" t="s">
        <v>75</v>
      </c>
      <c r="H22" s="16">
        <v>46062</v>
      </c>
      <c r="I22" s="17">
        <v>6.69</v>
      </c>
      <c r="J22" s="9" t="s">
        <v>606</v>
      </c>
      <c r="K22" s="9" t="s">
        <v>607</v>
      </c>
      <c r="L22" s="61">
        <v>500000</v>
      </c>
      <c r="M22" s="61">
        <v>481</v>
      </c>
      <c r="N22" s="10">
        <v>240503</v>
      </c>
      <c r="O22" s="72">
        <v>243552</v>
      </c>
      <c r="P22" s="11">
        <v>11</v>
      </c>
    </row>
    <row r="23" spans="2:18" ht="36">
      <c r="B23" s="63">
        <v>9</v>
      </c>
      <c r="C23" s="9" t="s">
        <v>615</v>
      </c>
      <c r="D23" s="33" t="s">
        <v>152</v>
      </c>
      <c r="E23" s="9" t="s">
        <v>154</v>
      </c>
      <c r="F23" s="9" t="s">
        <v>83</v>
      </c>
      <c r="G23" s="9" t="s">
        <v>75</v>
      </c>
      <c r="H23" s="16">
        <v>47072</v>
      </c>
      <c r="I23" s="17">
        <v>6.55</v>
      </c>
      <c r="J23" s="9" t="s">
        <v>606</v>
      </c>
      <c r="K23" s="9" t="s">
        <v>607</v>
      </c>
      <c r="L23" s="61">
        <v>1000</v>
      </c>
      <c r="M23" s="61">
        <v>10000</v>
      </c>
      <c r="N23" s="10">
        <v>10001</v>
      </c>
      <c r="O23" s="72">
        <v>10084</v>
      </c>
      <c r="P23" s="11">
        <v>0.46</v>
      </c>
    </row>
    <row r="24" spans="2:18" ht="36">
      <c r="B24" s="63">
        <v>10</v>
      </c>
      <c r="C24" s="9" t="s">
        <v>616</v>
      </c>
      <c r="D24" s="33" t="s">
        <v>152</v>
      </c>
      <c r="E24" s="9" t="s">
        <v>154</v>
      </c>
      <c r="F24" s="9" t="s">
        <v>83</v>
      </c>
      <c r="G24" s="9" t="s">
        <v>75</v>
      </c>
      <c r="H24" s="16">
        <v>47214</v>
      </c>
      <c r="I24" s="17">
        <v>6.81</v>
      </c>
      <c r="J24" s="9" t="s">
        <v>606</v>
      </c>
      <c r="K24" s="9" t="s">
        <v>607</v>
      </c>
      <c r="L24" s="61">
        <v>1000</v>
      </c>
      <c r="M24" s="61">
        <v>3000</v>
      </c>
      <c r="N24" s="10">
        <v>3000</v>
      </c>
      <c r="O24" s="72">
        <v>3049</v>
      </c>
      <c r="P24" s="11">
        <v>0.14000000000000001</v>
      </c>
    </row>
    <row r="25" spans="2:18" ht="36">
      <c r="B25" s="63">
        <v>11</v>
      </c>
      <c r="C25" s="9" t="s">
        <v>617</v>
      </c>
      <c r="D25" s="33" t="s">
        <v>152</v>
      </c>
      <c r="E25" s="9" t="s">
        <v>154</v>
      </c>
      <c r="F25" s="9" t="s">
        <v>84</v>
      </c>
      <c r="G25" s="9" t="s">
        <v>75</v>
      </c>
      <c r="H25" s="16">
        <v>46834</v>
      </c>
      <c r="I25" s="17">
        <v>6.4</v>
      </c>
      <c r="J25" s="9" t="s">
        <v>606</v>
      </c>
      <c r="K25" s="9" t="s">
        <v>607</v>
      </c>
      <c r="L25" s="61">
        <v>500000</v>
      </c>
      <c r="M25" s="61">
        <v>52</v>
      </c>
      <c r="N25" s="10">
        <v>26000</v>
      </c>
      <c r="O25" s="72">
        <v>26037</v>
      </c>
      <c r="P25" s="11">
        <v>1.18</v>
      </c>
    </row>
    <row r="26" spans="2:18" ht="15">
      <c r="C26" s="82" t="s">
        <v>80</v>
      </c>
      <c r="D26" s="83"/>
      <c r="E26" s="83"/>
      <c r="F26" s="83"/>
      <c r="G26" s="83"/>
      <c r="H26" s="83"/>
      <c r="I26" s="83"/>
      <c r="J26" s="83"/>
      <c r="K26" s="83"/>
      <c r="L26" s="84"/>
      <c r="M26" s="84"/>
      <c r="N26" s="85">
        <v>522850</v>
      </c>
      <c r="O26" s="86">
        <v>532072</v>
      </c>
      <c r="P26" s="87">
        <v>24.03</v>
      </c>
    </row>
    <row r="27" spans="2:18" ht="2.1" customHeight="1">
      <c r="C27" s="49"/>
      <c r="D27" s="49"/>
      <c r="E27" s="49"/>
      <c r="F27" s="49"/>
      <c r="G27" s="49"/>
      <c r="H27" s="49"/>
      <c r="I27" s="49"/>
      <c r="J27" s="49"/>
      <c r="K27" s="49"/>
      <c r="L27" s="49"/>
      <c r="M27" s="49"/>
      <c r="N27" s="51"/>
      <c r="O27" s="51"/>
      <c r="P27" s="51"/>
      <c r="Q27" s="34"/>
      <c r="R27" s="34"/>
    </row>
    <row r="28" spans="2:18" ht="36">
      <c r="C28" s="56" t="s">
        <v>136</v>
      </c>
      <c r="D28" s="56" t="s">
        <v>137</v>
      </c>
      <c r="E28" s="56" t="s">
        <v>138</v>
      </c>
      <c r="F28" s="56" t="s">
        <v>139</v>
      </c>
      <c r="G28" s="56" t="s">
        <v>140</v>
      </c>
      <c r="H28" s="56" t="s">
        <v>53</v>
      </c>
      <c r="I28" s="56" t="s">
        <v>135</v>
      </c>
      <c r="J28" s="56" t="s">
        <v>141</v>
      </c>
      <c r="K28" s="56" t="s">
        <v>142</v>
      </c>
      <c r="L28" s="56" t="s">
        <v>112</v>
      </c>
      <c r="M28" s="56" t="s">
        <v>113</v>
      </c>
      <c r="N28" s="56" t="s">
        <v>74</v>
      </c>
    </row>
    <row r="29" spans="2:18">
      <c r="C29" s="69" t="s">
        <v>143</v>
      </c>
      <c r="D29" s="80"/>
      <c r="E29" s="80"/>
      <c r="F29" s="80"/>
      <c r="G29" s="80"/>
      <c r="H29" s="80"/>
      <c r="I29" s="81"/>
      <c r="J29" s="81"/>
      <c r="K29" s="80"/>
      <c r="L29" s="77">
        <v>45398</v>
      </c>
      <c r="M29" s="78">
        <v>45557</v>
      </c>
      <c r="N29" s="79">
        <v>2.0299999999999998</v>
      </c>
    </row>
    <row r="30" spans="2:18">
      <c r="C30" s="69" t="s">
        <v>144</v>
      </c>
      <c r="D30" s="80"/>
      <c r="E30" s="80"/>
      <c r="F30" s="80"/>
      <c r="G30" s="80"/>
      <c r="H30" s="80"/>
      <c r="I30" s="81"/>
      <c r="J30" s="81"/>
      <c r="K30" s="80"/>
      <c r="L30" s="77">
        <v>0</v>
      </c>
      <c r="M30" s="78">
        <v>0</v>
      </c>
      <c r="N30" s="79">
        <v>0</v>
      </c>
    </row>
    <row r="31" spans="2:18">
      <c r="C31" s="69" t="s">
        <v>145</v>
      </c>
      <c r="D31" s="80"/>
      <c r="E31" s="80"/>
      <c r="F31" s="80"/>
      <c r="G31" s="80"/>
      <c r="H31" s="80"/>
      <c r="I31" s="81"/>
      <c r="J31" s="81"/>
      <c r="K31" s="80"/>
      <c r="L31" s="77">
        <v>0</v>
      </c>
      <c r="M31" s="78">
        <v>0</v>
      </c>
      <c r="N31" s="79">
        <v>0</v>
      </c>
    </row>
    <row r="32" spans="2:18">
      <c r="C32" s="69" t="s">
        <v>42</v>
      </c>
      <c r="D32" s="80"/>
      <c r="E32" s="80"/>
      <c r="F32" s="80"/>
      <c r="G32" s="80"/>
      <c r="H32" s="80"/>
      <c r="I32" s="81"/>
      <c r="J32" s="81"/>
      <c r="K32" s="80"/>
      <c r="L32" s="77">
        <v>0</v>
      </c>
      <c r="M32" s="78">
        <v>0</v>
      </c>
      <c r="N32" s="79">
        <v>0</v>
      </c>
    </row>
    <row r="33" spans="2:14">
      <c r="C33" s="69" t="s">
        <v>146</v>
      </c>
      <c r="D33" s="80"/>
      <c r="E33" s="80"/>
      <c r="F33" s="80"/>
      <c r="G33" s="80"/>
      <c r="H33" s="80"/>
      <c r="I33" s="81"/>
      <c r="J33" s="81"/>
      <c r="K33" s="80"/>
      <c r="L33" s="77">
        <v>45398</v>
      </c>
      <c r="M33" s="78">
        <v>45557</v>
      </c>
      <c r="N33" s="79">
        <v>2.0299999999999998</v>
      </c>
    </row>
    <row r="34" spans="2:14">
      <c r="C34" s="69" t="s">
        <v>147</v>
      </c>
      <c r="D34" s="80"/>
      <c r="E34" s="80"/>
      <c r="F34" s="80"/>
      <c r="G34" s="80"/>
      <c r="H34" s="80"/>
      <c r="I34" s="81"/>
      <c r="J34" s="81"/>
      <c r="K34" s="80"/>
      <c r="L34" s="77">
        <v>1270</v>
      </c>
      <c r="M34" s="78">
        <v>1313</v>
      </c>
      <c r="N34" s="79">
        <v>0.06</v>
      </c>
    </row>
    <row r="35" spans="2:14" ht="36">
      <c r="B35" s="63">
        <v>1</v>
      </c>
      <c r="C35" s="9" t="s">
        <v>148</v>
      </c>
      <c r="D35" s="33" t="s">
        <v>147</v>
      </c>
      <c r="E35" s="9" t="s">
        <v>149</v>
      </c>
      <c r="F35" s="9" t="s">
        <v>150</v>
      </c>
      <c r="G35" s="9" t="s">
        <v>75</v>
      </c>
      <c r="H35" s="16">
        <v>45803</v>
      </c>
      <c r="I35" s="61" t="s">
        <v>151</v>
      </c>
      <c r="J35" s="61">
        <v>1000</v>
      </c>
      <c r="K35" s="18">
        <v>1300</v>
      </c>
      <c r="L35" s="10">
        <v>1270</v>
      </c>
      <c r="M35" s="72">
        <v>1313</v>
      </c>
      <c r="N35" s="11">
        <v>0.06</v>
      </c>
    </row>
    <row r="36" spans="2:14">
      <c r="C36" s="69" t="s">
        <v>152</v>
      </c>
      <c r="D36" s="80"/>
      <c r="E36" s="80"/>
      <c r="F36" s="80"/>
      <c r="G36" s="80"/>
      <c r="H36" s="80"/>
      <c r="I36" s="81"/>
      <c r="J36" s="81"/>
      <c r="K36" s="80"/>
      <c r="L36" s="77">
        <v>44128</v>
      </c>
      <c r="M36" s="78">
        <v>44244</v>
      </c>
      <c r="N36" s="79">
        <v>1.97</v>
      </c>
    </row>
    <row r="37" spans="2:14" ht="24">
      <c r="B37" s="63">
        <v>2</v>
      </c>
      <c r="C37" s="9" t="s">
        <v>153</v>
      </c>
      <c r="D37" s="33" t="s">
        <v>152</v>
      </c>
      <c r="E37" s="9" t="s">
        <v>154</v>
      </c>
      <c r="F37" s="9" t="s">
        <v>155</v>
      </c>
      <c r="G37" s="9" t="s">
        <v>75</v>
      </c>
      <c r="H37" s="16">
        <v>46020</v>
      </c>
      <c r="I37" s="61" t="s">
        <v>156</v>
      </c>
      <c r="J37" s="61">
        <v>1000</v>
      </c>
      <c r="K37" s="18">
        <v>500</v>
      </c>
      <c r="L37" s="10">
        <v>507</v>
      </c>
      <c r="M37" s="72">
        <v>502</v>
      </c>
      <c r="N37" s="11">
        <v>0.02</v>
      </c>
    </row>
    <row r="38" spans="2:14" ht="24">
      <c r="B38" s="63">
        <v>3</v>
      </c>
      <c r="C38" s="9" t="s">
        <v>157</v>
      </c>
      <c r="D38" s="33" t="s">
        <v>152</v>
      </c>
      <c r="E38" s="9" t="s">
        <v>154</v>
      </c>
      <c r="F38" s="9" t="s">
        <v>158</v>
      </c>
      <c r="G38" s="9" t="s">
        <v>75</v>
      </c>
      <c r="H38" s="16">
        <v>46020</v>
      </c>
      <c r="I38" s="61" t="s">
        <v>159</v>
      </c>
      <c r="J38" s="61">
        <v>10000</v>
      </c>
      <c r="K38" s="18">
        <v>335</v>
      </c>
      <c r="L38" s="10">
        <v>3366</v>
      </c>
      <c r="M38" s="72">
        <v>3352</v>
      </c>
      <c r="N38" s="11">
        <v>0.15</v>
      </c>
    </row>
    <row r="39" spans="2:14" ht="24">
      <c r="B39" s="63">
        <v>4</v>
      </c>
      <c r="C39" s="9" t="s">
        <v>160</v>
      </c>
      <c r="D39" s="33" t="s">
        <v>152</v>
      </c>
      <c r="E39" s="9" t="s">
        <v>154</v>
      </c>
      <c r="F39" s="9" t="s">
        <v>161</v>
      </c>
      <c r="G39" s="9" t="s">
        <v>75</v>
      </c>
      <c r="H39" s="16">
        <v>45888</v>
      </c>
      <c r="I39" s="61" t="s">
        <v>162</v>
      </c>
      <c r="J39" s="61">
        <v>200</v>
      </c>
      <c r="K39" s="18">
        <v>5000</v>
      </c>
      <c r="L39" s="10">
        <v>1004</v>
      </c>
      <c r="M39" s="72">
        <v>1027</v>
      </c>
      <c r="N39" s="11">
        <v>0.05</v>
      </c>
    </row>
    <row r="40" spans="2:14" ht="36">
      <c r="B40" s="63">
        <v>5</v>
      </c>
      <c r="C40" s="9" t="s">
        <v>163</v>
      </c>
      <c r="D40" s="33" t="s">
        <v>152</v>
      </c>
      <c r="E40" s="9" t="s">
        <v>154</v>
      </c>
      <c r="F40" s="9" t="s">
        <v>164</v>
      </c>
      <c r="G40" s="9" t="s">
        <v>165</v>
      </c>
      <c r="H40" s="16">
        <v>45713</v>
      </c>
      <c r="I40" s="61" t="s">
        <v>166</v>
      </c>
      <c r="J40" s="61">
        <v>1000</v>
      </c>
      <c r="K40" s="18">
        <v>2000</v>
      </c>
      <c r="L40" s="10">
        <v>2007</v>
      </c>
      <c r="M40" s="72">
        <v>2047</v>
      </c>
      <c r="N40" s="11">
        <v>0.09</v>
      </c>
    </row>
    <row r="41" spans="2:14" ht="24">
      <c r="B41" s="63">
        <v>6</v>
      </c>
      <c r="C41" s="9" t="s">
        <v>167</v>
      </c>
      <c r="D41" s="33" t="s">
        <v>152</v>
      </c>
      <c r="E41" s="9" t="s">
        <v>154</v>
      </c>
      <c r="F41" s="9" t="s">
        <v>168</v>
      </c>
      <c r="G41" s="9" t="s">
        <v>75</v>
      </c>
      <c r="H41" s="16">
        <v>45747</v>
      </c>
      <c r="I41" s="61" t="s">
        <v>169</v>
      </c>
      <c r="J41" s="61">
        <v>1000</v>
      </c>
      <c r="K41" s="18">
        <v>2000</v>
      </c>
      <c r="L41" s="10">
        <v>2031</v>
      </c>
      <c r="M41" s="72">
        <v>2039</v>
      </c>
      <c r="N41" s="11">
        <v>0.09</v>
      </c>
    </row>
    <row r="42" spans="2:14" ht="24">
      <c r="B42" s="63">
        <v>7</v>
      </c>
      <c r="C42" s="9" t="s">
        <v>170</v>
      </c>
      <c r="D42" s="33" t="s">
        <v>152</v>
      </c>
      <c r="E42" s="9" t="s">
        <v>154</v>
      </c>
      <c r="F42" s="9" t="s">
        <v>171</v>
      </c>
      <c r="G42" s="9" t="s">
        <v>75</v>
      </c>
      <c r="H42" s="16">
        <v>45978</v>
      </c>
      <c r="I42" s="61" t="s">
        <v>172</v>
      </c>
      <c r="J42" s="61">
        <v>1000</v>
      </c>
      <c r="K42" s="18">
        <v>1050</v>
      </c>
      <c r="L42" s="10">
        <v>1051</v>
      </c>
      <c r="M42" s="72">
        <v>1060</v>
      </c>
      <c r="N42" s="11">
        <v>0.05</v>
      </c>
    </row>
    <row r="43" spans="2:14" ht="24">
      <c r="B43" s="63">
        <v>8</v>
      </c>
      <c r="C43" s="9" t="s">
        <v>173</v>
      </c>
      <c r="D43" s="33" t="s">
        <v>152</v>
      </c>
      <c r="E43" s="9" t="s">
        <v>154</v>
      </c>
      <c r="F43" s="9" t="s">
        <v>174</v>
      </c>
      <c r="G43" s="9" t="s">
        <v>75</v>
      </c>
      <c r="H43" s="16">
        <v>45981</v>
      </c>
      <c r="I43" s="61" t="s">
        <v>175</v>
      </c>
      <c r="J43" s="61">
        <v>1000</v>
      </c>
      <c r="K43" s="18">
        <v>2000</v>
      </c>
      <c r="L43" s="10">
        <v>2005</v>
      </c>
      <c r="M43" s="72">
        <v>2017</v>
      </c>
      <c r="N43" s="11">
        <v>0.09</v>
      </c>
    </row>
    <row r="44" spans="2:14" ht="24">
      <c r="B44" s="63">
        <v>9</v>
      </c>
      <c r="C44" s="9" t="s">
        <v>176</v>
      </c>
      <c r="D44" s="33" t="s">
        <v>152</v>
      </c>
      <c r="E44" s="9" t="s">
        <v>154</v>
      </c>
      <c r="F44" s="9" t="s">
        <v>177</v>
      </c>
      <c r="G44" s="9" t="s">
        <v>75</v>
      </c>
      <c r="H44" s="16">
        <v>45987</v>
      </c>
      <c r="I44" s="61" t="s">
        <v>178</v>
      </c>
      <c r="J44" s="61">
        <v>1000</v>
      </c>
      <c r="K44" s="18">
        <v>14800</v>
      </c>
      <c r="L44" s="10">
        <v>14814</v>
      </c>
      <c r="M44" s="72">
        <v>14903</v>
      </c>
      <c r="N44" s="11">
        <v>0.67</v>
      </c>
    </row>
    <row r="45" spans="2:14" ht="24">
      <c r="B45" s="63">
        <v>10</v>
      </c>
      <c r="C45" s="9" t="s">
        <v>179</v>
      </c>
      <c r="D45" s="33" t="s">
        <v>152</v>
      </c>
      <c r="E45" s="9" t="s">
        <v>154</v>
      </c>
      <c r="F45" s="9" t="s">
        <v>180</v>
      </c>
      <c r="G45" s="9" t="s">
        <v>75</v>
      </c>
      <c r="H45" s="16">
        <v>45803</v>
      </c>
      <c r="I45" s="61" t="s">
        <v>181</v>
      </c>
      <c r="J45" s="61">
        <v>1000</v>
      </c>
      <c r="K45" s="18">
        <v>500</v>
      </c>
      <c r="L45" s="10">
        <v>518</v>
      </c>
      <c r="M45" s="72">
        <v>505</v>
      </c>
      <c r="N45" s="11">
        <v>0.02</v>
      </c>
    </row>
    <row r="46" spans="2:14" ht="24">
      <c r="B46" s="63">
        <v>11</v>
      </c>
      <c r="C46" s="9" t="s">
        <v>182</v>
      </c>
      <c r="D46" s="33" t="s">
        <v>152</v>
      </c>
      <c r="E46" s="9" t="s">
        <v>154</v>
      </c>
      <c r="F46" s="9" t="s">
        <v>180</v>
      </c>
      <c r="G46" s="9" t="s">
        <v>75</v>
      </c>
      <c r="H46" s="16">
        <v>45803</v>
      </c>
      <c r="I46" s="61" t="s">
        <v>181</v>
      </c>
      <c r="J46" s="61">
        <v>1000</v>
      </c>
      <c r="K46" s="18">
        <v>525</v>
      </c>
      <c r="L46" s="10">
        <v>544</v>
      </c>
      <c r="M46" s="72">
        <v>531</v>
      </c>
      <c r="N46" s="11">
        <v>0.02</v>
      </c>
    </row>
    <row r="47" spans="2:14" ht="24">
      <c r="B47" s="63">
        <v>12</v>
      </c>
      <c r="C47" s="9" t="s">
        <v>183</v>
      </c>
      <c r="D47" s="33" t="s">
        <v>152</v>
      </c>
      <c r="E47" s="9" t="s">
        <v>154</v>
      </c>
      <c r="F47" s="9" t="s">
        <v>180</v>
      </c>
      <c r="G47" s="9" t="s">
        <v>75</v>
      </c>
      <c r="H47" s="16">
        <v>45986</v>
      </c>
      <c r="I47" s="61" t="s">
        <v>181</v>
      </c>
      <c r="J47" s="61">
        <v>1000</v>
      </c>
      <c r="K47" s="18">
        <v>500</v>
      </c>
      <c r="L47" s="10">
        <v>520</v>
      </c>
      <c r="M47" s="72">
        <v>507</v>
      </c>
      <c r="N47" s="11">
        <v>0.02</v>
      </c>
    </row>
    <row r="48" spans="2:14" ht="24">
      <c r="B48" s="63">
        <v>13</v>
      </c>
      <c r="C48" s="9" t="s">
        <v>184</v>
      </c>
      <c r="D48" s="33" t="s">
        <v>152</v>
      </c>
      <c r="E48" s="9" t="s">
        <v>154</v>
      </c>
      <c r="F48" s="9" t="s">
        <v>180</v>
      </c>
      <c r="G48" s="9" t="s">
        <v>75</v>
      </c>
      <c r="H48" s="16">
        <v>45986</v>
      </c>
      <c r="I48" s="61" t="s">
        <v>181</v>
      </c>
      <c r="J48" s="61">
        <v>1000</v>
      </c>
      <c r="K48" s="18">
        <v>525</v>
      </c>
      <c r="L48" s="10">
        <v>546</v>
      </c>
      <c r="M48" s="72">
        <v>533</v>
      </c>
      <c r="N48" s="11">
        <v>0.02</v>
      </c>
    </row>
    <row r="49" spans="2:14" ht="24">
      <c r="B49" s="63">
        <v>14</v>
      </c>
      <c r="C49" s="9" t="s">
        <v>185</v>
      </c>
      <c r="D49" s="33" t="s">
        <v>152</v>
      </c>
      <c r="E49" s="9" t="s">
        <v>154</v>
      </c>
      <c r="F49" s="9" t="s">
        <v>180</v>
      </c>
      <c r="G49" s="9" t="s">
        <v>75</v>
      </c>
      <c r="H49" s="16">
        <v>45986</v>
      </c>
      <c r="I49" s="61" t="s">
        <v>186</v>
      </c>
      <c r="J49" s="61">
        <v>1000</v>
      </c>
      <c r="K49" s="18">
        <v>500</v>
      </c>
      <c r="L49" s="10">
        <v>509</v>
      </c>
      <c r="M49" s="72">
        <v>505</v>
      </c>
      <c r="N49" s="11">
        <v>0.02</v>
      </c>
    </row>
    <row r="50" spans="2:14" ht="24">
      <c r="B50" s="63">
        <v>15</v>
      </c>
      <c r="C50" s="9" t="s">
        <v>187</v>
      </c>
      <c r="D50" s="33" t="s">
        <v>152</v>
      </c>
      <c r="E50" s="9" t="s">
        <v>154</v>
      </c>
      <c r="F50" s="9" t="s">
        <v>180</v>
      </c>
      <c r="G50" s="9" t="s">
        <v>75</v>
      </c>
      <c r="H50" s="16">
        <v>45986</v>
      </c>
      <c r="I50" s="61" t="s">
        <v>186</v>
      </c>
      <c r="J50" s="61">
        <v>1000</v>
      </c>
      <c r="K50" s="18">
        <v>500</v>
      </c>
      <c r="L50" s="10">
        <v>509</v>
      </c>
      <c r="M50" s="72">
        <v>505</v>
      </c>
      <c r="N50" s="11">
        <v>0.02</v>
      </c>
    </row>
    <row r="51" spans="2:14" ht="24">
      <c r="B51" s="63">
        <v>16</v>
      </c>
      <c r="C51" s="9" t="s">
        <v>188</v>
      </c>
      <c r="D51" s="33" t="s">
        <v>152</v>
      </c>
      <c r="E51" s="9" t="s">
        <v>154</v>
      </c>
      <c r="F51" s="9" t="s">
        <v>189</v>
      </c>
      <c r="G51" s="9" t="s">
        <v>75</v>
      </c>
      <c r="H51" s="16">
        <v>45981</v>
      </c>
      <c r="I51" s="61" t="s">
        <v>190</v>
      </c>
      <c r="J51" s="61">
        <v>1000</v>
      </c>
      <c r="K51" s="18">
        <v>750</v>
      </c>
      <c r="L51" s="10">
        <v>753</v>
      </c>
      <c r="M51" s="72">
        <v>757</v>
      </c>
      <c r="N51" s="11">
        <v>0.03</v>
      </c>
    </row>
    <row r="52" spans="2:14" ht="24">
      <c r="B52" s="63">
        <v>17</v>
      </c>
      <c r="C52" s="9" t="s">
        <v>191</v>
      </c>
      <c r="D52" s="33" t="s">
        <v>152</v>
      </c>
      <c r="E52" s="9" t="s">
        <v>154</v>
      </c>
      <c r="F52" s="9" t="s">
        <v>192</v>
      </c>
      <c r="G52" s="9" t="s">
        <v>75</v>
      </c>
      <c r="H52" s="16">
        <v>45981</v>
      </c>
      <c r="I52" s="61" t="s">
        <v>193</v>
      </c>
      <c r="J52" s="61">
        <v>100</v>
      </c>
      <c r="K52" s="18">
        <v>5000</v>
      </c>
      <c r="L52" s="10">
        <v>508</v>
      </c>
      <c r="M52" s="72">
        <v>504</v>
      </c>
      <c r="N52" s="11">
        <v>0.02</v>
      </c>
    </row>
    <row r="53" spans="2:14" ht="24">
      <c r="B53" s="63">
        <v>18</v>
      </c>
      <c r="C53" s="9" t="s">
        <v>194</v>
      </c>
      <c r="D53" s="33" t="s">
        <v>152</v>
      </c>
      <c r="E53" s="9" t="s">
        <v>154</v>
      </c>
      <c r="F53" s="9" t="s">
        <v>195</v>
      </c>
      <c r="G53" s="9" t="s">
        <v>75</v>
      </c>
      <c r="H53" s="16">
        <v>45961</v>
      </c>
      <c r="I53" s="61" t="s">
        <v>196</v>
      </c>
      <c r="J53" s="61">
        <v>1000</v>
      </c>
      <c r="K53" s="18">
        <v>1000</v>
      </c>
      <c r="L53" s="10">
        <v>1001</v>
      </c>
      <c r="M53" s="72">
        <v>1013</v>
      </c>
      <c r="N53" s="11">
        <v>0.05</v>
      </c>
    </row>
    <row r="54" spans="2:14" ht="24">
      <c r="B54" s="63">
        <v>19</v>
      </c>
      <c r="C54" s="9" t="s">
        <v>197</v>
      </c>
      <c r="D54" s="33" t="s">
        <v>152</v>
      </c>
      <c r="E54" s="9" t="s">
        <v>154</v>
      </c>
      <c r="F54" s="9" t="s">
        <v>177</v>
      </c>
      <c r="G54" s="9" t="s">
        <v>75</v>
      </c>
      <c r="H54" s="16">
        <v>46020</v>
      </c>
      <c r="I54" s="61" t="s">
        <v>198</v>
      </c>
      <c r="J54" s="61">
        <v>1000</v>
      </c>
      <c r="K54" s="18">
        <v>11925</v>
      </c>
      <c r="L54" s="10">
        <v>11935</v>
      </c>
      <c r="M54" s="72">
        <v>11937</v>
      </c>
      <c r="N54" s="11">
        <v>0.54</v>
      </c>
    </row>
    <row r="55" spans="2:14">
      <c r="C55" s="69" t="s">
        <v>199</v>
      </c>
      <c r="D55" s="80"/>
      <c r="E55" s="80"/>
      <c r="F55" s="80"/>
      <c r="G55" s="80"/>
      <c r="H55" s="80"/>
      <c r="I55" s="81"/>
      <c r="J55" s="81"/>
      <c r="K55" s="80"/>
      <c r="L55" s="77">
        <v>1601486</v>
      </c>
      <c r="M55" s="78">
        <v>1629658</v>
      </c>
      <c r="N55" s="79">
        <v>73.650000000000006</v>
      </c>
    </row>
    <row r="56" spans="2:14">
      <c r="C56" s="69" t="s">
        <v>144</v>
      </c>
      <c r="D56" s="80"/>
      <c r="E56" s="80"/>
      <c r="F56" s="80"/>
      <c r="G56" s="80"/>
      <c r="H56" s="80"/>
      <c r="I56" s="81"/>
      <c r="J56" s="81"/>
      <c r="K56" s="80"/>
      <c r="L56" s="77">
        <v>0</v>
      </c>
      <c r="M56" s="78">
        <v>0</v>
      </c>
      <c r="N56" s="79">
        <v>0</v>
      </c>
    </row>
    <row r="57" spans="2:14">
      <c r="C57" s="69" t="s">
        <v>145</v>
      </c>
      <c r="D57" s="80"/>
      <c r="E57" s="80"/>
      <c r="F57" s="80"/>
      <c r="G57" s="80"/>
      <c r="H57" s="80"/>
      <c r="I57" s="81"/>
      <c r="J57" s="81"/>
      <c r="K57" s="80"/>
      <c r="L57" s="77">
        <v>0</v>
      </c>
      <c r="M57" s="78">
        <v>0</v>
      </c>
      <c r="N57" s="79">
        <v>0</v>
      </c>
    </row>
    <row r="58" spans="2:14">
      <c r="C58" s="69" t="s">
        <v>42</v>
      </c>
      <c r="D58" s="80"/>
      <c r="E58" s="80"/>
      <c r="F58" s="80"/>
      <c r="G58" s="80"/>
      <c r="H58" s="80"/>
      <c r="I58" s="81"/>
      <c r="J58" s="81"/>
      <c r="K58" s="80"/>
      <c r="L58" s="77">
        <v>0</v>
      </c>
      <c r="M58" s="78">
        <v>0</v>
      </c>
      <c r="N58" s="79">
        <v>0</v>
      </c>
    </row>
    <row r="59" spans="2:14">
      <c r="C59" s="69" t="s">
        <v>146</v>
      </c>
      <c r="D59" s="80"/>
      <c r="E59" s="80"/>
      <c r="F59" s="80"/>
      <c r="G59" s="80"/>
      <c r="H59" s="80"/>
      <c r="I59" s="81"/>
      <c r="J59" s="81"/>
      <c r="K59" s="80"/>
      <c r="L59" s="77">
        <v>1601486</v>
      </c>
      <c r="M59" s="78">
        <v>1629658</v>
      </c>
      <c r="N59" s="79">
        <v>73.650000000000006</v>
      </c>
    </row>
    <row r="60" spans="2:14">
      <c r="C60" s="69" t="s">
        <v>147</v>
      </c>
      <c r="D60" s="80"/>
      <c r="E60" s="80"/>
      <c r="F60" s="80"/>
      <c r="G60" s="80"/>
      <c r="H60" s="80"/>
      <c r="I60" s="81"/>
      <c r="J60" s="81"/>
      <c r="K60" s="80"/>
      <c r="L60" s="77">
        <v>957733</v>
      </c>
      <c r="M60" s="78">
        <v>979914</v>
      </c>
      <c r="N60" s="79">
        <v>44.23</v>
      </c>
    </row>
    <row r="61" spans="2:14" ht="36">
      <c r="B61" s="63">
        <v>20</v>
      </c>
      <c r="C61" s="9" t="s">
        <v>200</v>
      </c>
      <c r="D61" s="33" t="s">
        <v>147</v>
      </c>
      <c r="E61" s="9" t="s">
        <v>149</v>
      </c>
      <c r="F61" s="9" t="s">
        <v>150</v>
      </c>
      <c r="G61" s="9" t="s">
        <v>75</v>
      </c>
      <c r="H61" s="16">
        <v>46047</v>
      </c>
      <c r="I61" s="61" t="s">
        <v>201</v>
      </c>
      <c r="J61" s="61">
        <v>1000</v>
      </c>
      <c r="K61" s="18">
        <v>98</v>
      </c>
      <c r="L61" s="10">
        <v>94</v>
      </c>
      <c r="M61" s="72">
        <v>101</v>
      </c>
      <c r="N61" s="11">
        <v>0</v>
      </c>
    </row>
    <row r="62" spans="2:14" ht="36">
      <c r="B62" s="63">
        <v>21</v>
      </c>
      <c r="C62" s="9" t="s">
        <v>202</v>
      </c>
      <c r="D62" s="33" t="s">
        <v>147</v>
      </c>
      <c r="E62" s="9" t="s">
        <v>203</v>
      </c>
      <c r="F62" s="9" t="s">
        <v>164</v>
      </c>
      <c r="G62" s="9" t="s">
        <v>165</v>
      </c>
      <c r="H62" s="16">
        <v>46259</v>
      </c>
      <c r="I62" s="61" t="s">
        <v>204</v>
      </c>
      <c r="J62" s="61">
        <v>1000</v>
      </c>
      <c r="K62" s="18">
        <v>34137</v>
      </c>
      <c r="L62" s="10">
        <v>31469</v>
      </c>
      <c r="M62" s="72">
        <v>33011</v>
      </c>
      <c r="N62" s="11">
        <v>1.49</v>
      </c>
    </row>
    <row r="63" spans="2:14" ht="36">
      <c r="B63" s="63">
        <v>22</v>
      </c>
      <c r="C63" s="9" t="s">
        <v>205</v>
      </c>
      <c r="D63" s="33" t="s">
        <v>147</v>
      </c>
      <c r="E63" s="9" t="s">
        <v>149</v>
      </c>
      <c r="F63" s="9" t="s">
        <v>150</v>
      </c>
      <c r="G63" s="9" t="s">
        <v>75</v>
      </c>
      <c r="H63" s="16">
        <v>46898</v>
      </c>
      <c r="I63" s="61" t="s">
        <v>151</v>
      </c>
      <c r="J63" s="61">
        <v>1000</v>
      </c>
      <c r="K63" s="18">
        <v>20000</v>
      </c>
      <c r="L63" s="10">
        <v>19744</v>
      </c>
      <c r="M63" s="72">
        <v>19934</v>
      </c>
      <c r="N63" s="11">
        <v>0.9</v>
      </c>
    </row>
    <row r="64" spans="2:14" ht="36">
      <c r="B64" s="63">
        <v>23</v>
      </c>
      <c r="C64" s="9" t="s">
        <v>206</v>
      </c>
      <c r="D64" s="33" t="s">
        <v>147</v>
      </c>
      <c r="E64" s="9" t="s">
        <v>149</v>
      </c>
      <c r="F64" s="9" t="s">
        <v>150</v>
      </c>
      <c r="G64" s="9" t="s">
        <v>75</v>
      </c>
      <c r="H64" s="16">
        <v>47448</v>
      </c>
      <c r="I64" s="61" t="s">
        <v>151</v>
      </c>
      <c r="J64" s="61">
        <v>1000</v>
      </c>
      <c r="K64" s="18">
        <v>260600</v>
      </c>
      <c r="L64" s="10">
        <v>254329</v>
      </c>
      <c r="M64" s="72">
        <v>254940</v>
      </c>
      <c r="N64" s="11">
        <v>11.51</v>
      </c>
    </row>
    <row r="65" spans="2:14" ht="36">
      <c r="B65" s="63">
        <v>24</v>
      </c>
      <c r="C65" s="9" t="s">
        <v>207</v>
      </c>
      <c r="D65" s="33" t="s">
        <v>147</v>
      </c>
      <c r="E65" s="9" t="s">
        <v>149</v>
      </c>
      <c r="F65" s="9" t="s">
        <v>150</v>
      </c>
      <c r="G65" s="9" t="s">
        <v>75</v>
      </c>
      <c r="H65" s="16">
        <v>46351</v>
      </c>
      <c r="I65" s="61" t="s">
        <v>151</v>
      </c>
      <c r="J65" s="61">
        <v>1000</v>
      </c>
      <c r="K65" s="18">
        <v>101300</v>
      </c>
      <c r="L65" s="10">
        <v>101230</v>
      </c>
      <c r="M65" s="72">
        <v>101764</v>
      </c>
      <c r="N65" s="11">
        <v>4.59</v>
      </c>
    </row>
    <row r="66" spans="2:14" ht="36">
      <c r="B66" s="63">
        <v>25</v>
      </c>
      <c r="C66" s="9" t="s">
        <v>208</v>
      </c>
      <c r="D66" s="33" t="s">
        <v>147</v>
      </c>
      <c r="E66" s="9" t="s">
        <v>149</v>
      </c>
      <c r="F66" s="9" t="s">
        <v>150</v>
      </c>
      <c r="G66" s="9" t="s">
        <v>75</v>
      </c>
      <c r="H66" s="16">
        <v>46716</v>
      </c>
      <c r="I66" s="61" t="s">
        <v>151</v>
      </c>
      <c r="J66" s="61">
        <v>1000</v>
      </c>
      <c r="K66" s="18">
        <v>322940</v>
      </c>
      <c r="L66" s="10">
        <v>308986</v>
      </c>
      <c r="M66" s="72">
        <v>322417</v>
      </c>
      <c r="N66" s="11">
        <v>14.56</v>
      </c>
    </row>
    <row r="67" spans="2:14" ht="36">
      <c r="B67" s="63">
        <v>26</v>
      </c>
      <c r="C67" s="9" t="s">
        <v>209</v>
      </c>
      <c r="D67" s="33" t="s">
        <v>147</v>
      </c>
      <c r="E67" s="9" t="s">
        <v>149</v>
      </c>
      <c r="F67" s="9" t="s">
        <v>150</v>
      </c>
      <c r="G67" s="9" t="s">
        <v>75</v>
      </c>
      <c r="H67" s="16">
        <v>47084</v>
      </c>
      <c r="I67" s="61" t="s">
        <v>151</v>
      </c>
      <c r="J67" s="61">
        <v>1000</v>
      </c>
      <c r="K67" s="18">
        <v>180000</v>
      </c>
      <c r="L67" s="10">
        <v>175058</v>
      </c>
      <c r="M67" s="72">
        <v>177998</v>
      </c>
      <c r="N67" s="11">
        <v>8.0399999999999991</v>
      </c>
    </row>
    <row r="68" spans="2:14" ht="24">
      <c r="B68" s="63">
        <v>27</v>
      </c>
      <c r="C68" s="9" t="s">
        <v>210</v>
      </c>
      <c r="D68" s="33" t="s">
        <v>147</v>
      </c>
      <c r="E68" s="9" t="s">
        <v>203</v>
      </c>
      <c r="F68" s="9" t="s">
        <v>81</v>
      </c>
      <c r="G68" s="9" t="s">
        <v>76</v>
      </c>
      <c r="H68" s="16">
        <v>46445</v>
      </c>
      <c r="I68" s="61" t="s">
        <v>211</v>
      </c>
      <c r="J68" s="61">
        <v>2000</v>
      </c>
      <c r="K68" s="18">
        <v>5000</v>
      </c>
      <c r="L68" s="10">
        <v>36751</v>
      </c>
      <c r="M68" s="72">
        <v>39091</v>
      </c>
      <c r="N68" s="11">
        <v>1.76</v>
      </c>
    </row>
    <row r="69" spans="2:14" ht="24">
      <c r="B69" s="63">
        <v>28</v>
      </c>
      <c r="C69" s="9" t="s">
        <v>212</v>
      </c>
      <c r="D69" s="33" t="s">
        <v>147</v>
      </c>
      <c r="E69" s="9" t="s">
        <v>203</v>
      </c>
      <c r="F69" s="9" t="s">
        <v>81</v>
      </c>
      <c r="G69" s="9" t="s">
        <v>76</v>
      </c>
      <c r="H69" s="16">
        <v>46819</v>
      </c>
      <c r="I69" s="61" t="s">
        <v>213</v>
      </c>
      <c r="J69" s="61">
        <v>1000</v>
      </c>
      <c r="K69" s="18">
        <v>7500</v>
      </c>
      <c r="L69" s="10">
        <v>30072</v>
      </c>
      <c r="M69" s="72">
        <v>30658</v>
      </c>
      <c r="N69" s="11">
        <v>1.38</v>
      </c>
    </row>
    <row r="70" spans="2:14">
      <c r="C70" s="69" t="s">
        <v>152</v>
      </c>
      <c r="D70" s="80"/>
      <c r="E70" s="80"/>
      <c r="F70" s="80"/>
      <c r="G70" s="80"/>
      <c r="H70" s="80"/>
      <c r="I70" s="81"/>
      <c r="J70" s="81"/>
      <c r="K70" s="80"/>
      <c r="L70" s="77">
        <v>643753</v>
      </c>
      <c r="M70" s="78">
        <v>649744</v>
      </c>
      <c r="N70" s="79">
        <v>29.42</v>
      </c>
    </row>
    <row r="71" spans="2:14" ht="24">
      <c r="B71" s="63">
        <v>29</v>
      </c>
      <c r="C71" s="9" t="s">
        <v>214</v>
      </c>
      <c r="D71" s="33" t="s">
        <v>152</v>
      </c>
      <c r="E71" s="9" t="s">
        <v>154</v>
      </c>
      <c r="F71" s="9" t="s">
        <v>215</v>
      </c>
      <c r="G71" s="9" t="s">
        <v>75</v>
      </c>
      <c r="H71" s="16">
        <v>47077</v>
      </c>
      <c r="I71" s="61" t="s">
        <v>216</v>
      </c>
      <c r="J71" s="61">
        <v>1000</v>
      </c>
      <c r="K71" s="18">
        <v>200</v>
      </c>
      <c r="L71" s="10">
        <v>202</v>
      </c>
      <c r="M71" s="72">
        <v>202</v>
      </c>
      <c r="N71" s="11">
        <v>0.01</v>
      </c>
    </row>
    <row r="72" spans="2:14" ht="24">
      <c r="B72" s="63">
        <v>30</v>
      </c>
      <c r="C72" s="9" t="s">
        <v>217</v>
      </c>
      <c r="D72" s="33" t="s">
        <v>152</v>
      </c>
      <c r="E72" s="9" t="s">
        <v>154</v>
      </c>
      <c r="F72" s="9" t="s">
        <v>218</v>
      </c>
      <c r="G72" s="9" t="s">
        <v>75</v>
      </c>
      <c r="H72" s="16">
        <v>49268</v>
      </c>
      <c r="I72" s="61" t="s">
        <v>196</v>
      </c>
      <c r="J72" s="61">
        <v>1000</v>
      </c>
      <c r="K72" s="18">
        <v>150</v>
      </c>
      <c r="L72" s="10">
        <v>152</v>
      </c>
      <c r="M72" s="72">
        <v>152</v>
      </c>
      <c r="N72" s="11">
        <v>0.01</v>
      </c>
    </row>
    <row r="73" spans="2:14" ht="24">
      <c r="B73" s="63">
        <v>31</v>
      </c>
      <c r="C73" s="9" t="s">
        <v>219</v>
      </c>
      <c r="D73" s="33" t="s">
        <v>152</v>
      </c>
      <c r="E73" s="9" t="s">
        <v>154</v>
      </c>
      <c r="F73" s="9" t="s">
        <v>220</v>
      </c>
      <c r="G73" s="9" t="s">
        <v>75</v>
      </c>
      <c r="H73" s="16">
        <v>47077</v>
      </c>
      <c r="I73" s="61" t="s">
        <v>221</v>
      </c>
      <c r="J73" s="61">
        <v>1000</v>
      </c>
      <c r="K73" s="18">
        <v>150</v>
      </c>
      <c r="L73" s="10">
        <v>151</v>
      </c>
      <c r="M73" s="72">
        <v>152</v>
      </c>
      <c r="N73" s="11">
        <v>0.01</v>
      </c>
    </row>
    <row r="74" spans="2:14" ht="24">
      <c r="B74" s="63">
        <v>32</v>
      </c>
      <c r="C74" s="9" t="s">
        <v>222</v>
      </c>
      <c r="D74" s="33" t="s">
        <v>152</v>
      </c>
      <c r="E74" s="9" t="s">
        <v>154</v>
      </c>
      <c r="F74" s="9" t="s">
        <v>223</v>
      </c>
      <c r="G74" s="9" t="s">
        <v>75</v>
      </c>
      <c r="H74" s="16">
        <v>47442</v>
      </c>
      <c r="I74" s="61" t="s">
        <v>224</v>
      </c>
      <c r="J74" s="61">
        <v>651.53</v>
      </c>
      <c r="K74" s="18">
        <v>4000</v>
      </c>
      <c r="L74" s="10">
        <v>2598</v>
      </c>
      <c r="M74" s="72">
        <v>2637</v>
      </c>
      <c r="N74" s="11">
        <v>0.12</v>
      </c>
    </row>
    <row r="75" spans="2:14" ht="24">
      <c r="B75" s="63">
        <v>33</v>
      </c>
      <c r="C75" s="9" t="s">
        <v>225</v>
      </c>
      <c r="D75" s="33" t="s">
        <v>152</v>
      </c>
      <c r="E75" s="9" t="s">
        <v>154</v>
      </c>
      <c r="F75" s="9" t="s">
        <v>223</v>
      </c>
      <c r="G75" s="9" t="s">
        <v>75</v>
      </c>
      <c r="H75" s="16">
        <v>48172</v>
      </c>
      <c r="I75" s="61" t="s">
        <v>226</v>
      </c>
      <c r="J75" s="61">
        <v>880</v>
      </c>
      <c r="K75" s="18">
        <v>8000</v>
      </c>
      <c r="L75" s="10">
        <v>7015</v>
      </c>
      <c r="M75" s="72">
        <v>7129</v>
      </c>
      <c r="N75" s="11">
        <v>0.32</v>
      </c>
    </row>
    <row r="76" spans="2:14" ht="24">
      <c r="B76" s="63">
        <v>34</v>
      </c>
      <c r="C76" s="9" t="s">
        <v>227</v>
      </c>
      <c r="D76" s="33" t="s">
        <v>152</v>
      </c>
      <c r="E76" s="9" t="s">
        <v>154</v>
      </c>
      <c r="F76" s="9" t="s">
        <v>228</v>
      </c>
      <c r="G76" s="9" t="s">
        <v>75</v>
      </c>
      <c r="H76" s="16">
        <v>46713</v>
      </c>
      <c r="I76" s="61" t="s">
        <v>229</v>
      </c>
      <c r="J76" s="61">
        <v>10000</v>
      </c>
      <c r="K76" s="18">
        <v>100</v>
      </c>
      <c r="L76" s="10">
        <v>1008</v>
      </c>
      <c r="M76" s="72">
        <v>1011</v>
      </c>
      <c r="N76" s="11">
        <v>0.05</v>
      </c>
    </row>
    <row r="77" spans="2:14" ht="24">
      <c r="B77" s="63">
        <v>35</v>
      </c>
      <c r="C77" s="9" t="s">
        <v>230</v>
      </c>
      <c r="D77" s="33" t="s">
        <v>152</v>
      </c>
      <c r="E77" s="9" t="s">
        <v>154</v>
      </c>
      <c r="F77" s="9" t="s">
        <v>228</v>
      </c>
      <c r="G77" s="9" t="s">
        <v>75</v>
      </c>
      <c r="H77" s="16">
        <v>47807</v>
      </c>
      <c r="I77" s="61" t="s">
        <v>229</v>
      </c>
      <c r="J77" s="61">
        <v>10000</v>
      </c>
      <c r="K77" s="18">
        <v>200</v>
      </c>
      <c r="L77" s="10">
        <v>2006</v>
      </c>
      <c r="M77" s="72">
        <v>2027</v>
      </c>
      <c r="N77" s="11">
        <v>0.09</v>
      </c>
    </row>
    <row r="78" spans="2:14" ht="24">
      <c r="B78" s="63">
        <v>36</v>
      </c>
      <c r="C78" s="9" t="s">
        <v>231</v>
      </c>
      <c r="D78" s="33" t="s">
        <v>152</v>
      </c>
      <c r="E78" s="9" t="s">
        <v>154</v>
      </c>
      <c r="F78" s="9" t="s">
        <v>228</v>
      </c>
      <c r="G78" s="9" t="s">
        <v>75</v>
      </c>
      <c r="H78" s="16">
        <v>48540</v>
      </c>
      <c r="I78" s="61" t="s">
        <v>229</v>
      </c>
      <c r="J78" s="61">
        <v>10000</v>
      </c>
      <c r="K78" s="18">
        <v>200</v>
      </c>
      <c r="L78" s="10">
        <v>2025</v>
      </c>
      <c r="M78" s="72">
        <v>2030</v>
      </c>
      <c r="N78" s="11">
        <v>0.09</v>
      </c>
    </row>
    <row r="79" spans="2:14" ht="24">
      <c r="B79" s="63">
        <v>37</v>
      </c>
      <c r="C79" s="9" t="s">
        <v>232</v>
      </c>
      <c r="D79" s="33" t="s">
        <v>152</v>
      </c>
      <c r="E79" s="9" t="s">
        <v>154</v>
      </c>
      <c r="F79" s="9" t="s">
        <v>228</v>
      </c>
      <c r="G79" s="9" t="s">
        <v>75</v>
      </c>
      <c r="H79" s="16">
        <v>49268</v>
      </c>
      <c r="I79" s="61" t="s">
        <v>229</v>
      </c>
      <c r="J79" s="61">
        <v>10000</v>
      </c>
      <c r="K79" s="18">
        <v>6</v>
      </c>
      <c r="L79" s="10">
        <v>61</v>
      </c>
      <c r="M79" s="72">
        <v>61</v>
      </c>
      <c r="N79" s="11">
        <v>0</v>
      </c>
    </row>
    <row r="80" spans="2:14" ht="24">
      <c r="B80" s="63">
        <v>38</v>
      </c>
      <c r="C80" s="9" t="s">
        <v>233</v>
      </c>
      <c r="D80" s="33" t="s">
        <v>152</v>
      </c>
      <c r="E80" s="9" t="s">
        <v>154</v>
      </c>
      <c r="F80" s="9" t="s">
        <v>234</v>
      </c>
      <c r="G80" s="9" t="s">
        <v>75</v>
      </c>
      <c r="H80" s="16">
        <v>48925</v>
      </c>
      <c r="I80" s="61" t="s">
        <v>235</v>
      </c>
      <c r="J80" s="61">
        <v>1000</v>
      </c>
      <c r="K80" s="18">
        <v>5983</v>
      </c>
      <c r="L80" s="10">
        <v>5998</v>
      </c>
      <c r="M80" s="72">
        <v>6009</v>
      </c>
      <c r="N80" s="11">
        <v>0.27</v>
      </c>
    </row>
    <row r="81" spans="2:14" ht="24">
      <c r="B81" s="63">
        <v>39</v>
      </c>
      <c r="C81" s="9" t="s">
        <v>236</v>
      </c>
      <c r="D81" s="33" t="s">
        <v>152</v>
      </c>
      <c r="E81" s="9" t="s">
        <v>154</v>
      </c>
      <c r="F81" s="9" t="s">
        <v>234</v>
      </c>
      <c r="G81" s="9" t="s">
        <v>75</v>
      </c>
      <c r="H81" s="16">
        <v>49298</v>
      </c>
      <c r="I81" s="61" t="s">
        <v>237</v>
      </c>
      <c r="J81" s="61">
        <v>1000</v>
      </c>
      <c r="K81" s="18">
        <v>3317</v>
      </c>
      <c r="L81" s="10">
        <v>3327</v>
      </c>
      <c r="M81" s="72">
        <v>3326</v>
      </c>
      <c r="N81" s="11">
        <v>0.15</v>
      </c>
    </row>
    <row r="82" spans="2:14" ht="24">
      <c r="B82" s="63">
        <v>40</v>
      </c>
      <c r="C82" s="9" t="s">
        <v>238</v>
      </c>
      <c r="D82" s="33" t="s">
        <v>152</v>
      </c>
      <c r="E82" s="9" t="s">
        <v>154</v>
      </c>
      <c r="F82" s="9" t="s">
        <v>155</v>
      </c>
      <c r="G82" s="9" t="s">
        <v>75</v>
      </c>
      <c r="H82" s="16">
        <v>46384</v>
      </c>
      <c r="I82" s="61" t="s">
        <v>156</v>
      </c>
      <c r="J82" s="61">
        <v>1000</v>
      </c>
      <c r="K82" s="18">
        <v>500</v>
      </c>
      <c r="L82" s="10">
        <v>508</v>
      </c>
      <c r="M82" s="72">
        <v>503</v>
      </c>
      <c r="N82" s="11">
        <v>0.02</v>
      </c>
    </row>
    <row r="83" spans="2:14" ht="24">
      <c r="B83" s="63">
        <v>41</v>
      </c>
      <c r="C83" s="9" t="s">
        <v>239</v>
      </c>
      <c r="D83" s="33" t="s">
        <v>152</v>
      </c>
      <c r="E83" s="9" t="s">
        <v>154</v>
      </c>
      <c r="F83" s="9" t="s">
        <v>155</v>
      </c>
      <c r="G83" s="9" t="s">
        <v>75</v>
      </c>
      <c r="H83" s="16">
        <v>46749</v>
      </c>
      <c r="I83" s="61" t="s">
        <v>156</v>
      </c>
      <c r="J83" s="61">
        <v>1000</v>
      </c>
      <c r="K83" s="18">
        <v>497</v>
      </c>
      <c r="L83" s="10">
        <v>505</v>
      </c>
      <c r="M83" s="72">
        <v>500</v>
      </c>
      <c r="N83" s="11">
        <v>0.02</v>
      </c>
    </row>
    <row r="84" spans="2:14" ht="24">
      <c r="B84" s="63">
        <v>42</v>
      </c>
      <c r="C84" s="9" t="s">
        <v>240</v>
      </c>
      <c r="D84" s="33" t="s">
        <v>152</v>
      </c>
      <c r="E84" s="9" t="s">
        <v>154</v>
      </c>
      <c r="F84" s="9" t="s">
        <v>155</v>
      </c>
      <c r="G84" s="9" t="s">
        <v>75</v>
      </c>
      <c r="H84" s="16">
        <v>47115</v>
      </c>
      <c r="I84" s="61" t="s">
        <v>156</v>
      </c>
      <c r="J84" s="61">
        <v>1000</v>
      </c>
      <c r="K84" s="18">
        <v>500</v>
      </c>
      <c r="L84" s="10">
        <v>509</v>
      </c>
      <c r="M84" s="72">
        <v>504</v>
      </c>
      <c r="N84" s="11">
        <v>0.02</v>
      </c>
    </row>
    <row r="85" spans="2:14" ht="24">
      <c r="B85" s="63">
        <v>43</v>
      </c>
      <c r="C85" s="9" t="s">
        <v>241</v>
      </c>
      <c r="D85" s="33" t="s">
        <v>152</v>
      </c>
      <c r="E85" s="9" t="s">
        <v>154</v>
      </c>
      <c r="F85" s="9" t="s">
        <v>155</v>
      </c>
      <c r="G85" s="9" t="s">
        <v>75</v>
      </c>
      <c r="H85" s="16">
        <v>48211</v>
      </c>
      <c r="I85" s="61" t="s">
        <v>156</v>
      </c>
      <c r="J85" s="61">
        <v>1000</v>
      </c>
      <c r="K85" s="18">
        <v>2000</v>
      </c>
      <c r="L85" s="10">
        <v>2018</v>
      </c>
      <c r="M85" s="72">
        <v>2010</v>
      </c>
      <c r="N85" s="11">
        <v>0.09</v>
      </c>
    </row>
    <row r="86" spans="2:14" ht="24">
      <c r="B86" s="63">
        <v>44</v>
      </c>
      <c r="C86" s="9" t="s">
        <v>242</v>
      </c>
      <c r="D86" s="33" t="s">
        <v>152</v>
      </c>
      <c r="E86" s="9" t="s">
        <v>154</v>
      </c>
      <c r="F86" s="9" t="s">
        <v>243</v>
      </c>
      <c r="G86" s="9" t="s">
        <v>75</v>
      </c>
      <c r="H86" s="16">
        <v>46569</v>
      </c>
      <c r="I86" s="61" t="s">
        <v>244</v>
      </c>
      <c r="J86" s="61">
        <v>100000</v>
      </c>
      <c r="K86" s="18">
        <v>20</v>
      </c>
      <c r="L86" s="10">
        <v>2056</v>
      </c>
      <c r="M86" s="72">
        <v>2060</v>
      </c>
      <c r="N86" s="11">
        <v>0.09</v>
      </c>
    </row>
    <row r="87" spans="2:14" ht="24">
      <c r="B87" s="63">
        <v>45</v>
      </c>
      <c r="C87" s="9" t="s">
        <v>245</v>
      </c>
      <c r="D87" s="33" t="s">
        <v>152</v>
      </c>
      <c r="E87" s="9" t="s">
        <v>154</v>
      </c>
      <c r="F87" s="9" t="s">
        <v>243</v>
      </c>
      <c r="G87" s="9" t="s">
        <v>75</v>
      </c>
      <c r="H87" s="16">
        <v>46937</v>
      </c>
      <c r="I87" s="61" t="s">
        <v>244</v>
      </c>
      <c r="J87" s="61">
        <v>100000</v>
      </c>
      <c r="K87" s="18">
        <v>20</v>
      </c>
      <c r="L87" s="10">
        <v>2066</v>
      </c>
      <c r="M87" s="72">
        <v>2066</v>
      </c>
      <c r="N87" s="11">
        <v>0.09</v>
      </c>
    </row>
    <row r="88" spans="2:14" ht="24">
      <c r="B88" s="63">
        <v>46</v>
      </c>
      <c r="C88" s="9" t="s">
        <v>246</v>
      </c>
      <c r="D88" s="33" t="s">
        <v>152</v>
      </c>
      <c r="E88" s="9" t="s">
        <v>154</v>
      </c>
      <c r="F88" s="9" t="s">
        <v>243</v>
      </c>
      <c r="G88" s="9" t="s">
        <v>75</v>
      </c>
      <c r="H88" s="16">
        <v>47031</v>
      </c>
      <c r="I88" s="61" t="s">
        <v>244</v>
      </c>
      <c r="J88" s="61">
        <v>100000</v>
      </c>
      <c r="K88" s="18">
        <v>20</v>
      </c>
      <c r="L88" s="10">
        <v>2058</v>
      </c>
      <c r="M88" s="72">
        <v>2049</v>
      </c>
      <c r="N88" s="11">
        <v>0.09</v>
      </c>
    </row>
    <row r="89" spans="2:14" ht="24">
      <c r="B89" s="63">
        <v>47</v>
      </c>
      <c r="C89" s="9" t="s">
        <v>247</v>
      </c>
      <c r="D89" s="33" t="s">
        <v>152</v>
      </c>
      <c r="E89" s="9" t="s">
        <v>154</v>
      </c>
      <c r="F89" s="9" t="s">
        <v>248</v>
      </c>
      <c r="G89" s="9" t="s">
        <v>75</v>
      </c>
      <c r="H89" s="16">
        <v>48172</v>
      </c>
      <c r="I89" s="61" t="s">
        <v>249</v>
      </c>
      <c r="J89" s="61">
        <v>1000</v>
      </c>
      <c r="K89" s="18">
        <v>3000</v>
      </c>
      <c r="L89" s="10">
        <v>3016</v>
      </c>
      <c r="M89" s="72">
        <v>3030</v>
      </c>
      <c r="N89" s="11">
        <v>0.14000000000000001</v>
      </c>
    </row>
    <row r="90" spans="2:14" ht="24">
      <c r="B90" s="63">
        <v>48</v>
      </c>
      <c r="C90" s="9" t="s">
        <v>250</v>
      </c>
      <c r="D90" s="33" t="s">
        <v>152</v>
      </c>
      <c r="E90" s="9" t="s">
        <v>154</v>
      </c>
      <c r="F90" s="9" t="s">
        <v>228</v>
      </c>
      <c r="G90" s="9" t="s">
        <v>75</v>
      </c>
      <c r="H90" s="16">
        <v>46743</v>
      </c>
      <c r="I90" s="61" t="s">
        <v>251</v>
      </c>
      <c r="J90" s="61">
        <v>10000</v>
      </c>
      <c r="K90" s="18">
        <v>100</v>
      </c>
      <c r="L90" s="10">
        <v>1011</v>
      </c>
      <c r="M90" s="72">
        <v>1006</v>
      </c>
      <c r="N90" s="11">
        <v>0.05</v>
      </c>
    </row>
    <row r="91" spans="2:14" ht="24">
      <c r="B91" s="63">
        <v>49</v>
      </c>
      <c r="C91" s="9" t="s">
        <v>252</v>
      </c>
      <c r="D91" s="33" t="s">
        <v>152</v>
      </c>
      <c r="E91" s="9" t="s">
        <v>154</v>
      </c>
      <c r="F91" s="9" t="s">
        <v>228</v>
      </c>
      <c r="G91" s="9" t="s">
        <v>75</v>
      </c>
      <c r="H91" s="16">
        <v>46743</v>
      </c>
      <c r="I91" s="61" t="s">
        <v>251</v>
      </c>
      <c r="J91" s="61">
        <v>10000</v>
      </c>
      <c r="K91" s="18">
        <v>100</v>
      </c>
      <c r="L91" s="10">
        <v>1011</v>
      </c>
      <c r="M91" s="72">
        <v>1006</v>
      </c>
      <c r="N91" s="11">
        <v>0.05</v>
      </c>
    </row>
    <row r="92" spans="2:14" ht="24">
      <c r="B92" s="63">
        <v>50</v>
      </c>
      <c r="C92" s="9" t="s">
        <v>253</v>
      </c>
      <c r="D92" s="33" t="s">
        <v>152</v>
      </c>
      <c r="E92" s="9" t="s">
        <v>154</v>
      </c>
      <c r="F92" s="9" t="s">
        <v>228</v>
      </c>
      <c r="G92" s="9" t="s">
        <v>75</v>
      </c>
      <c r="H92" s="16">
        <v>47729</v>
      </c>
      <c r="I92" s="61" t="s">
        <v>254</v>
      </c>
      <c r="J92" s="61">
        <v>10000</v>
      </c>
      <c r="K92" s="18">
        <v>50</v>
      </c>
      <c r="L92" s="10">
        <v>508</v>
      </c>
      <c r="M92" s="72">
        <v>516</v>
      </c>
      <c r="N92" s="11">
        <v>0.02</v>
      </c>
    </row>
    <row r="93" spans="2:14" ht="24">
      <c r="B93" s="63">
        <v>51</v>
      </c>
      <c r="C93" s="9" t="s">
        <v>255</v>
      </c>
      <c r="D93" s="33" t="s">
        <v>152</v>
      </c>
      <c r="E93" s="9" t="s">
        <v>154</v>
      </c>
      <c r="F93" s="9" t="s">
        <v>228</v>
      </c>
      <c r="G93" s="9" t="s">
        <v>75</v>
      </c>
      <c r="H93" s="16">
        <v>47786</v>
      </c>
      <c r="I93" s="61" t="s">
        <v>256</v>
      </c>
      <c r="J93" s="61">
        <v>10000</v>
      </c>
      <c r="K93" s="18">
        <v>50</v>
      </c>
      <c r="L93" s="10">
        <v>508</v>
      </c>
      <c r="M93" s="72">
        <v>510</v>
      </c>
      <c r="N93" s="11">
        <v>0.02</v>
      </c>
    </row>
    <row r="94" spans="2:14" ht="36">
      <c r="B94" s="63">
        <v>52</v>
      </c>
      <c r="C94" s="9" t="s">
        <v>257</v>
      </c>
      <c r="D94" s="33" t="s">
        <v>152</v>
      </c>
      <c r="E94" s="9" t="s">
        <v>154</v>
      </c>
      <c r="F94" s="9" t="s">
        <v>258</v>
      </c>
      <c r="G94" s="9" t="s">
        <v>75</v>
      </c>
      <c r="H94" s="16">
        <v>46225</v>
      </c>
      <c r="I94" s="61" t="s">
        <v>259</v>
      </c>
      <c r="J94" s="61">
        <v>1000</v>
      </c>
      <c r="K94" s="18">
        <v>2000</v>
      </c>
      <c r="L94" s="10">
        <v>2003</v>
      </c>
      <c r="M94" s="72">
        <v>2064</v>
      </c>
      <c r="N94" s="11">
        <v>0.09</v>
      </c>
    </row>
    <row r="95" spans="2:14" ht="24">
      <c r="B95" s="63">
        <v>53</v>
      </c>
      <c r="C95" s="9" t="s">
        <v>260</v>
      </c>
      <c r="D95" s="33" t="s">
        <v>152</v>
      </c>
      <c r="E95" s="9" t="s">
        <v>154</v>
      </c>
      <c r="F95" s="9" t="s">
        <v>261</v>
      </c>
      <c r="G95" s="9" t="s">
        <v>75</v>
      </c>
      <c r="H95" s="16">
        <v>47807</v>
      </c>
      <c r="I95" s="61" t="s">
        <v>262</v>
      </c>
      <c r="J95" s="61">
        <v>866.66</v>
      </c>
      <c r="K95" s="18">
        <v>1000</v>
      </c>
      <c r="L95" s="10">
        <v>870</v>
      </c>
      <c r="M95" s="72">
        <v>875</v>
      </c>
      <c r="N95" s="11">
        <v>0.04</v>
      </c>
    </row>
    <row r="96" spans="2:14" ht="24">
      <c r="B96" s="63">
        <v>54</v>
      </c>
      <c r="C96" s="9" t="s">
        <v>263</v>
      </c>
      <c r="D96" s="33" t="s">
        <v>152</v>
      </c>
      <c r="E96" s="9" t="s">
        <v>154</v>
      </c>
      <c r="F96" s="9" t="s">
        <v>264</v>
      </c>
      <c r="G96" s="9" t="s">
        <v>75</v>
      </c>
      <c r="H96" s="16">
        <v>46346</v>
      </c>
      <c r="I96" s="61" t="s">
        <v>265</v>
      </c>
      <c r="J96" s="61">
        <v>500</v>
      </c>
      <c r="K96" s="18">
        <v>4000</v>
      </c>
      <c r="L96" s="10">
        <v>2009</v>
      </c>
      <c r="M96" s="72">
        <v>2017</v>
      </c>
      <c r="N96" s="11">
        <v>0.09</v>
      </c>
    </row>
    <row r="97" spans="2:14" ht="24">
      <c r="B97" s="63">
        <v>55</v>
      </c>
      <c r="C97" s="9" t="s">
        <v>266</v>
      </c>
      <c r="D97" s="33" t="s">
        <v>152</v>
      </c>
      <c r="E97" s="9" t="s">
        <v>154</v>
      </c>
      <c r="F97" s="9" t="s">
        <v>267</v>
      </c>
      <c r="G97" s="9" t="s">
        <v>75</v>
      </c>
      <c r="H97" s="16">
        <v>47260</v>
      </c>
      <c r="I97" s="61" t="s">
        <v>268</v>
      </c>
      <c r="J97" s="61">
        <v>1000</v>
      </c>
      <c r="K97" s="18">
        <v>1000</v>
      </c>
      <c r="L97" s="10">
        <v>1003</v>
      </c>
      <c r="M97" s="72">
        <v>1010</v>
      </c>
      <c r="N97" s="11">
        <v>0.05</v>
      </c>
    </row>
    <row r="98" spans="2:14" ht="24">
      <c r="B98" s="63">
        <v>56</v>
      </c>
      <c r="C98" s="9" t="s">
        <v>269</v>
      </c>
      <c r="D98" s="33" t="s">
        <v>152</v>
      </c>
      <c r="E98" s="9" t="s">
        <v>154</v>
      </c>
      <c r="F98" s="9" t="s">
        <v>267</v>
      </c>
      <c r="G98" s="9" t="s">
        <v>75</v>
      </c>
      <c r="H98" s="16">
        <v>48029</v>
      </c>
      <c r="I98" s="61" t="s">
        <v>270</v>
      </c>
      <c r="J98" s="61">
        <v>1000</v>
      </c>
      <c r="K98" s="18">
        <v>1000</v>
      </c>
      <c r="L98" s="10">
        <v>1003</v>
      </c>
      <c r="M98" s="72">
        <v>1001</v>
      </c>
      <c r="N98" s="11">
        <v>0.05</v>
      </c>
    </row>
    <row r="99" spans="2:14" ht="24">
      <c r="B99" s="63">
        <v>57</v>
      </c>
      <c r="C99" s="9" t="s">
        <v>271</v>
      </c>
      <c r="D99" s="33" t="s">
        <v>152</v>
      </c>
      <c r="E99" s="9" t="s">
        <v>154</v>
      </c>
      <c r="F99" s="9" t="s">
        <v>267</v>
      </c>
      <c r="G99" s="9" t="s">
        <v>75</v>
      </c>
      <c r="H99" s="16">
        <v>48465</v>
      </c>
      <c r="I99" s="61" t="s">
        <v>272</v>
      </c>
      <c r="J99" s="61">
        <v>1000</v>
      </c>
      <c r="K99" s="18">
        <v>500</v>
      </c>
      <c r="L99" s="10">
        <v>502</v>
      </c>
      <c r="M99" s="72">
        <v>512</v>
      </c>
      <c r="N99" s="11">
        <v>0.02</v>
      </c>
    </row>
    <row r="100" spans="2:14" ht="24">
      <c r="B100" s="63">
        <v>58</v>
      </c>
      <c r="C100" s="9" t="s">
        <v>273</v>
      </c>
      <c r="D100" s="33" t="s">
        <v>152</v>
      </c>
      <c r="E100" s="9" t="s">
        <v>154</v>
      </c>
      <c r="F100" s="9" t="s">
        <v>267</v>
      </c>
      <c r="G100" s="9" t="s">
        <v>75</v>
      </c>
      <c r="H100" s="16">
        <v>48869</v>
      </c>
      <c r="I100" s="61" t="s">
        <v>272</v>
      </c>
      <c r="J100" s="61">
        <v>1000</v>
      </c>
      <c r="K100" s="18">
        <v>1000</v>
      </c>
      <c r="L100" s="10">
        <v>1004</v>
      </c>
      <c r="M100" s="72">
        <v>1017</v>
      </c>
      <c r="N100" s="11">
        <v>0.05</v>
      </c>
    </row>
    <row r="101" spans="2:14" ht="24">
      <c r="B101" s="63">
        <v>59</v>
      </c>
      <c r="C101" s="9" t="s">
        <v>274</v>
      </c>
      <c r="D101" s="33" t="s">
        <v>152</v>
      </c>
      <c r="E101" s="9" t="s">
        <v>154</v>
      </c>
      <c r="F101" s="9" t="s">
        <v>275</v>
      </c>
      <c r="G101" s="9" t="s">
        <v>75</v>
      </c>
      <c r="H101" s="16">
        <v>48121</v>
      </c>
      <c r="I101" s="61" t="s">
        <v>229</v>
      </c>
      <c r="J101" s="61">
        <v>1000</v>
      </c>
      <c r="K101" s="18">
        <v>800</v>
      </c>
      <c r="L101" s="10">
        <v>802</v>
      </c>
      <c r="M101" s="72">
        <v>815</v>
      </c>
      <c r="N101" s="11">
        <v>0.04</v>
      </c>
    </row>
    <row r="102" spans="2:14" ht="24">
      <c r="B102" s="63">
        <v>60</v>
      </c>
      <c r="C102" s="9" t="s">
        <v>276</v>
      </c>
      <c r="D102" s="33" t="s">
        <v>152</v>
      </c>
      <c r="E102" s="9" t="s">
        <v>154</v>
      </c>
      <c r="F102" s="9" t="s">
        <v>275</v>
      </c>
      <c r="G102" s="9" t="s">
        <v>75</v>
      </c>
      <c r="H102" s="16">
        <v>48121</v>
      </c>
      <c r="I102" s="61" t="s">
        <v>229</v>
      </c>
      <c r="J102" s="61">
        <v>1000</v>
      </c>
      <c r="K102" s="18">
        <v>800</v>
      </c>
      <c r="L102" s="10">
        <v>802</v>
      </c>
      <c r="M102" s="72">
        <v>815</v>
      </c>
      <c r="N102" s="11">
        <v>0.04</v>
      </c>
    </row>
    <row r="103" spans="2:14" ht="24">
      <c r="B103" s="63">
        <v>61</v>
      </c>
      <c r="C103" s="9" t="s">
        <v>277</v>
      </c>
      <c r="D103" s="33" t="s">
        <v>152</v>
      </c>
      <c r="E103" s="9" t="s">
        <v>154</v>
      </c>
      <c r="F103" s="9" t="s">
        <v>275</v>
      </c>
      <c r="G103" s="9" t="s">
        <v>75</v>
      </c>
      <c r="H103" s="16">
        <v>48852</v>
      </c>
      <c r="I103" s="61" t="s">
        <v>229</v>
      </c>
      <c r="J103" s="61">
        <v>1000</v>
      </c>
      <c r="K103" s="18">
        <v>1275</v>
      </c>
      <c r="L103" s="10">
        <v>1279</v>
      </c>
      <c r="M103" s="72">
        <v>1300</v>
      </c>
      <c r="N103" s="11">
        <v>0.06</v>
      </c>
    </row>
    <row r="104" spans="2:14" ht="24">
      <c r="B104" s="63">
        <v>62</v>
      </c>
      <c r="C104" s="9" t="s">
        <v>278</v>
      </c>
      <c r="D104" s="33" t="s">
        <v>152</v>
      </c>
      <c r="E104" s="9" t="s">
        <v>154</v>
      </c>
      <c r="F104" s="9" t="s">
        <v>279</v>
      </c>
      <c r="G104" s="9" t="s">
        <v>75</v>
      </c>
      <c r="H104" s="16">
        <v>48540</v>
      </c>
      <c r="I104" s="61" t="s">
        <v>280</v>
      </c>
      <c r="J104" s="61">
        <v>1000</v>
      </c>
      <c r="K104" s="18">
        <v>300</v>
      </c>
      <c r="L104" s="10">
        <v>303</v>
      </c>
      <c r="M104" s="72">
        <v>304</v>
      </c>
      <c r="N104" s="11">
        <v>0.01</v>
      </c>
    </row>
    <row r="105" spans="2:14" ht="24">
      <c r="B105" s="63">
        <v>63</v>
      </c>
      <c r="C105" s="9" t="s">
        <v>281</v>
      </c>
      <c r="D105" s="33" t="s">
        <v>152</v>
      </c>
      <c r="E105" s="9" t="s">
        <v>154</v>
      </c>
      <c r="F105" s="9" t="s">
        <v>279</v>
      </c>
      <c r="G105" s="9" t="s">
        <v>75</v>
      </c>
      <c r="H105" s="16">
        <v>48904</v>
      </c>
      <c r="I105" s="61" t="s">
        <v>280</v>
      </c>
      <c r="J105" s="61">
        <v>1000</v>
      </c>
      <c r="K105" s="18">
        <v>450</v>
      </c>
      <c r="L105" s="10">
        <v>455</v>
      </c>
      <c r="M105" s="72">
        <v>456</v>
      </c>
      <c r="N105" s="11">
        <v>0.02</v>
      </c>
    </row>
    <row r="106" spans="2:14" ht="24">
      <c r="B106" s="63">
        <v>64</v>
      </c>
      <c r="C106" s="9" t="s">
        <v>282</v>
      </c>
      <c r="D106" s="33" t="s">
        <v>152</v>
      </c>
      <c r="E106" s="9" t="s">
        <v>154</v>
      </c>
      <c r="F106" s="9" t="s">
        <v>279</v>
      </c>
      <c r="G106" s="9" t="s">
        <v>75</v>
      </c>
      <c r="H106" s="16">
        <v>49268</v>
      </c>
      <c r="I106" s="61" t="s">
        <v>280</v>
      </c>
      <c r="J106" s="61">
        <v>1000</v>
      </c>
      <c r="K106" s="18">
        <v>550</v>
      </c>
      <c r="L106" s="10">
        <v>557</v>
      </c>
      <c r="M106" s="72">
        <v>558</v>
      </c>
      <c r="N106" s="11">
        <v>0.03</v>
      </c>
    </row>
    <row r="107" spans="2:14" ht="24">
      <c r="B107" s="63">
        <v>65</v>
      </c>
      <c r="C107" s="9" t="s">
        <v>283</v>
      </c>
      <c r="D107" s="33" t="s">
        <v>152</v>
      </c>
      <c r="E107" s="9" t="s">
        <v>154</v>
      </c>
      <c r="F107" s="9" t="s">
        <v>284</v>
      </c>
      <c r="G107" s="9" t="s">
        <v>75</v>
      </c>
      <c r="H107" s="16">
        <v>46931</v>
      </c>
      <c r="I107" s="61" t="s">
        <v>285</v>
      </c>
      <c r="J107" s="61">
        <v>1000</v>
      </c>
      <c r="K107" s="18">
        <v>5000</v>
      </c>
      <c r="L107" s="10">
        <v>5050</v>
      </c>
      <c r="M107" s="72">
        <v>5024</v>
      </c>
      <c r="N107" s="11">
        <v>0.23</v>
      </c>
    </row>
    <row r="108" spans="2:14" ht="24">
      <c r="B108" s="63">
        <v>66</v>
      </c>
      <c r="C108" s="9" t="s">
        <v>286</v>
      </c>
      <c r="D108" s="33" t="s">
        <v>152</v>
      </c>
      <c r="E108" s="9" t="s">
        <v>154</v>
      </c>
      <c r="F108" s="9" t="s">
        <v>284</v>
      </c>
      <c r="G108" s="9" t="s">
        <v>75</v>
      </c>
      <c r="H108" s="16">
        <v>46931</v>
      </c>
      <c r="I108" s="61" t="s">
        <v>285</v>
      </c>
      <c r="J108" s="61">
        <v>1000</v>
      </c>
      <c r="K108" s="18">
        <v>5000</v>
      </c>
      <c r="L108" s="10">
        <v>5050</v>
      </c>
      <c r="M108" s="72">
        <v>5024</v>
      </c>
      <c r="N108" s="11">
        <v>0.23</v>
      </c>
    </row>
    <row r="109" spans="2:14" ht="24">
      <c r="B109" s="63">
        <v>67</v>
      </c>
      <c r="C109" s="9" t="s">
        <v>287</v>
      </c>
      <c r="D109" s="33" t="s">
        <v>152</v>
      </c>
      <c r="E109" s="9" t="s">
        <v>154</v>
      </c>
      <c r="F109" s="9" t="s">
        <v>284</v>
      </c>
      <c r="G109" s="9" t="s">
        <v>75</v>
      </c>
      <c r="H109" s="16">
        <v>46931</v>
      </c>
      <c r="I109" s="61" t="s">
        <v>285</v>
      </c>
      <c r="J109" s="61">
        <v>1000</v>
      </c>
      <c r="K109" s="18">
        <v>5000</v>
      </c>
      <c r="L109" s="10">
        <v>5050</v>
      </c>
      <c r="M109" s="72">
        <v>5024</v>
      </c>
      <c r="N109" s="11">
        <v>0.23</v>
      </c>
    </row>
    <row r="110" spans="2:14" ht="24">
      <c r="B110" s="63">
        <v>68</v>
      </c>
      <c r="C110" s="9" t="s">
        <v>288</v>
      </c>
      <c r="D110" s="33" t="s">
        <v>152</v>
      </c>
      <c r="E110" s="9" t="s">
        <v>154</v>
      </c>
      <c r="F110" s="9" t="s">
        <v>289</v>
      </c>
      <c r="G110" s="9" t="s">
        <v>75</v>
      </c>
      <c r="H110" s="16">
        <v>49184</v>
      </c>
      <c r="I110" s="61" t="s">
        <v>290</v>
      </c>
      <c r="J110" s="61">
        <v>1000</v>
      </c>
      <c r="K110" s="18">
        <v>1000</v>
      </c>
      <c r="L110" s="10">
        <v>1004</v>
      </c>
      <c r="M110" s="72">
        <v>1027</v>
      </c>
      <c r="N110" s="11">
        <v>0.05</v>
      </c>
    </row>
    <row r="111" spans="2:14" ht="24">
      <c r="B111" s="63">
        <v>69</v>
      </c>
      <c r="C111" s="9" t="s">
        <v>291</v>
      </c>
      <c r="D111" s="33" t="s">
        <v>152</v>
      </c>
      <c r="E111" s="9" t="s">
        <v>154</v>
      </c>
      <c r="F111" s="9" t="s">
        <v>161</v>
      </c>
      <c r="G111" s="9" t="s">
        <v>75</v>
      </c>
      <c r="H111" s="16">
        <v>48445</v>
      </c>
      <c r="I111" s="61" t="s">
        <v>162</v>
      </c>
      <c r="J111" s="61">
        <v>1000</v>
      </c>
      <c r="K111" s="18">
        <v>10000</v>
      </c>
      <c r="L111" s="10">
        <v>10030</v>
      </c>
      <c r="M111" s="72">
        <v>10275</v>
      </c>
      <c r="N111" s="11">
        <v>0.46</v>
      </c>
    </row>
    <row r="112" spans="2:14" ht="24">
      <c r="B112" s="63">
        <v>70</v>
      </c>
      <c r="C112" s="9" t="s">
        <v>292</v>
      </c>
      <c r="D112" s="33" t="s">
        <v>152</v>
      </c>
      <c r="E112" s="9" t="s">
        <v>154</v>
      </c>
      <c r="F112" s="9" t="s">
        <v>228</v>
      </c>
      <c r="G112" s="9" t="s">
        <v>75</v>
      </c>
      <c r="H112" s="16">
        <v>47483</v>
      </c>
      <c r="I112" s="61" t="s">
        <v>293</v>
      </c>
      <c r="J112" s="61">
        <v>10000</v>
      </c>
      <c r="K112" s="18">
        <v>100</v>
      </c>
      <c r="L112" s="10">
        <v>1014</v>
      </c>
      <c r="M112" s="72">
        <v>1006</v>
      </c>
      <c r="N112" s="11">
        <v>0.05</v>
      </c>
    </row>
    <row r="113" spans="2:14" ht="24">
      <c r="B113" s="63">
        <v>71</v>
      </c>
      <c r="C113" s="9" t="s">
        <v>294</v>
      </c>
      <c r="D113" s="33" t="s">
        <v>152</v>
      </c>
      <c r="E113" s="9" t="s">
        <v>154</v>
      </c>
      <c r="F113" s="9" t="s">
        <v>228</v>
      </c>
      <c r="G113" s="9" t="s">
        <v>75</v>
      </c>
      <c r="H113" s="16">
        <v>47483</v>
      </c>
      <c r="I113" s="61" t="s">
        <v>293</v>
      </c>
      <c r="J113" s="61">
        <v>10000</v>
      </c>
      <c r="K113" s="18">
        <v>100</v>
      </c>
      <c r="L113" s="10">
        <v>1014</v>
      </c>
      <c r="M113" s="72">
        <v>1006</v>
      </c>
      <c r="N113" s="11">
        <v>0.05</v>
      </c>
    </row>
    <row r="114" spans="2:14" ht="36">
      <c r="B114" s="63">
        <v>72</v>
      </c>
      <c r="C114" s="9" t="s">
        <v>295</v>
      </c>
      <c r="D114" s="33" t="s">
        <v>152</v>
      </c>
      <c r="E114" s="9" t="s">
        <v>154</v>
      </c>
      <c r="F114" s="9" t="s">
        <v>258</v>
      </c>
      <c r="G114" s="9" t="s">
        <v>75</v>
      </c>
      <c r="H114" s="16">
        <v>46713</v>
      </c>
      <c r="I114" s="61" t="s">
        <v>296</v>
      </c>
      <c r="J114" s="61">
        <v>1000</v>
      </c>
      <c r="K114" s="18">
        <v>2100</v>
      </c>
      <c r="L114" s="10">
        <v>2104</v>
      </c>
      <c r="M114" s="72">
        <v>2118</v>
      </c>
      <c r="N114" s="11">
        <v>0.1</v>
      </c>
    </row>
    <row r="115" spans="2:14" ht="24">
      <c r="B115" s="63">
        <v>73</v>
      </c>
      <c r="C115" s="9" t="s">
        <v>297</v>
      </c>
      <c r="D115" s="33" t="s">
        <v>152</v>
      </c>
      <c r="E115" s="9" t="s">
        <v>154</v>
      </c>
      <c r="F115" s="9" t="s">
        <v>298</v>
      </c>
      <c r="G115" s="9" t="s">
        <v>75</v>
      </c>
      <c r="H115" s="16">
        <v>46713</v>
      </c>
      <c r="I115" s="61" t="s">
        <v>299</v>
      </c>
      <c r="J115" s="61">
        <v>1000</v>
      </c>
      <c r="K115" s="18">
        <v>2000</v>
      </c>
      <c r="L115" s="10">
        <v>2000</v>
      </c>
      <c r="M115" s="72">
        <v>2015</v>
      </c>
      <c r="N115" s="11">
        <v>0.09</v>
      </c>
    </row>
    <row r="116" spans="2:14" ht="24">
      <c r="B116" s="63">
        <v>74</v>
      </c>
      <c r="C116" s="9" t="s">
        <v>300</v>
      </c>
      <c r="D116" s="33" t="s">
        <v>152</v>
      </c>
      <c r="E116" s="9" t="s">
        <v>154</v>
      </c>
      <c r="F116" s="9" t="s">
        <v>301</v>
      </c>
      <c r="G116" s="9" t="s">
        <v>75</v>
      </c>
      <c r="H116" s="16">
        <v>46363</v>
      </c>
      <c r="I116" s="61" t="s">
        <v>159</v>
      </c>
      <c r="J116" s="61">
        <v>1000</v>
      </c>
      <c r="K116" s="18">
        <v>2500</v>
      </c>
      <c r="L116" s="10">
        <v>2504</v>
      </c>
      <c r="M116" s="72">
        <v>2513</v>
      </c>
      <c r="N116" s="11">
        <v>0.11</v>
      </c>
    </row>
    <row r="117" spans="2:14" ht="24">
      <c r="B117" s="63">
        <v>75</v>
      </c>
      <c r="C117" s="9" t="s">
        <v>302</v>
      </c>
      <c r="D117" s="33" t="s">
        <v>152</v>
      </c>
      <c r="E117" s="9" t="s">
        <v>154</v>
      </c>
      <c r="F117" s="9" t="s">
        <v>301</v>
      </c>
      <c r="G117" s="9" t="s">
        <v>75</v>
      </c>
      <c r="H117" s="16">
        <v>47094</v>
      </c>
      <c r="I117" s="61" t="s">
        <v>159</v>
      </c>
      <c r="J117" s="61">
        <v>1000</v>
      </c>
      <c r="K117" s="18">
        <v>2500</v>
      </c>
      <c r="L117" s="10">
        <v>2506</v>
      </c>
      <c r="M117" s="72">
        <v>2513</v>
      </c>
      <c r="N117" s="11">
        <v>0.11</v>
      </c>
    </row>
    <row r="118" spans="2:14" ht="24">
      <c r="B118" s="63">
        <v>76</v>
      </c>
      <c r="C118" s="9" t="s">
        <v>303</v>
      </c>
      <c r="D118" s="33" t="s">
        <v>152</v>
      </c>
      <c r="E118" s="9" t="s">
        <v>154</v>
      </c>
      <c r="F118" s="9" t="s">
        <v>304</v>
      </c>
      <c r="G118" s="9" t="s">
        <v>75</v>
      </c>
      <c r="H118" s="16">
        <v>47441</v>
      </c>
      <c r="I118" s="61" t="s">
        <v>305</v>
      </c>
      <c r="J118" s="61">
        <v>1000</v>
      </c>
      <c r="K118" s="18">
        <v>1000</v>
      </c>
      <c r="L118" s="10">
        <v>1002</v>
      </c>
      <c r="M118" s="72">
        <v>1009</v>
      </c>
      <c r="N118" s="11">
        <v>0.05</v>
      </c>
    </row>
    <row r="119" spans="2:14" ht="24">
      <c r="B119" s="63">
        <v>77</v>
      </c>
      <c r="C119" s="9" t="s">
        <v>306</v>
      </c>
      <c r="D119" s="33" t="s">
        <v>152</v>
      </c>
      <c r="E119" s="9" t="s">
        <v>154</v>
      </c>
      <c r="F119" s="9" t="s">
        <v>304</v>
      </c>
      <c r="G119" s="9" t="s">
        <v>75</v>
      </c>
      <c r="H119" s="16">
        <v>47806</v>
      </c>
      <c r="I119" s="61" t="s">
        <v>305</v>
      </c>
      <c r="J119" s="61">
        <v>1000</v>
      </c>
      <c r="K119" s="18">
        <v>1000</v>
      </c>
      <c r="L119" s="10">
        <v>1003</v>
      </c>
      <c r="M119" s="72">
        <v>1009</v>
      </c>
      <c r="N119" s="11">
        <v>0.05</v>
      </c>
    </row>
    <row r="120" spans="2:14" ht="24">
      <c r="B120" s="63">
        <v>78</v>
      </c>
      <c r="C120" s="9" t="s">
        <v>307</v>
      </c>
      <c r="D120" s="33" t="s">
        <v>152</v>
      </c>
      <c r="E120" s="9" t="s">
        <v>154</v>
      </c>
      <c r="F120" s="9" t="s">
        <v>304</v>
      </c>
      <c r="G120" s="9" t="s">
        <v>75</v>
      </c>
      <c r="H120" s="16">
        <v>48171</v>
      </c>
      <c r="I120" s="61" t="s">
        <v>305</v>
      </c>
      <c r="J120" s="61">
        <v>1000</v>
      </c>
      <c r="K120" s="18">
        <v>1500</v>
      </c>
      <c r="L120" s="10">
        <v>1504</v>
      </c>
      <c r="M120" s="72">
        <v>1514</v>
      </c>
      <c r="N120" s="11">
        <v>7.0000000000000007E-2</v>
      </c>
    </row>
    <row r="121" spans="2:14" ht="24">
      <c r="B121" s="63">
        <v>79</v>
      </c>
      <c r="C121" s="9" t="s">
        <v>308</v>
      </c>
      <c r="D121" s="33" t="s">
        <v>152</v>
      </c>
      <c r="E121" s="9" t="s">
        <v>154</v>
      </c>
      <c r="F121" s="9" t="s">
        <v>304</v>
      </c>
      <c r="G121" s="9" t="s">
        <v>75</v>
      </c>
      <c r="H121" s="16">
        <v>48537</v>
      </c>
      <c r="I121" s="61" t="s">
        <v>305</v>
      </c>
      <c r="J121" s="61">
        <v>1000</v>
      </c>
      <c r="K121" s="18">
        <v>1500</v>
      </c>
      <c r="L121" s="10">
        <v>1505</v>
      </c>
      <c r="M121" s="72">
        <v>1514</v>
      </c>
      <c r="N121" s="11">
        <v>7.0000000000000007E-2</v>
      </c>
    </row>
    <row r="122" spans="2:14" ht="24">
      <c r="B122" s="63">
        <v>80</v>
      </c>
      <c r="C122" s="9" t="s">
        <v>309</v>
      </c>
      <c r="D122" s="33" t="s">
        <v>152</v>
      </c>
      <c r="E122" s="9" t="s">
        <v>154</v>
      </c>
      <c r="F122" s="9" t="s">
        <v>304</v>
      </c>
      <c r="G122" s="9" t="s">
        <v>75</v>
      </c>
      <c r="H122" s="16">
        <v>48904</v>
      </c>
      <c r="I122" s="61" t="s">
        <v>305</v>
      </c>
      <c r="J122" s="61">
        <v>1000</v>
      </c>
      <c r="K122" s="18">
        <v>1500</v>
      </c>
      <c r="L122" s="10">
        <v>1505</v>
      </c>
      <c r="M122" s="72">
        <v>1514</v>
      </c>
      <c r="N122" s="11">
        <v>7.0000000000000007E-2</v>
      </c>
    </row>
    <row r="123" spans="2:14" ht="24">
      <c r="B123" s="63">
        <v>81</v>
      </c>
      <c r="C123" s="9" t="s">
        <v>310</v>
      </c>
      <c r="D123" s="33" t="s">
        <v>152</v>
      </c>
      <c r="E123" s="9" t="s">
        <v>154</v>
      </c>
      <c r="F123" s="9" t="s">
        <v>304</v>
      </c>
      <c r="G123" s="9" t="s">
        <v>75</v>
      </c>
      <c r="H123" s="16">
        <v>49268</v>
      </c>
      <c r="I123" s="61" t="s">
        <v>305</v>
      </c>
      <c r="J123" s="61">
        <v>1000</v>
      </c>
      <c r="K123" s="18">
        <v>1500</v>
      </c>
      <c r="L123" s="10">
        <v>1506</v>
      </c>
      <c r="M123" s="72">
        <v>1514</v>
      </c>
      <c r="N123" s="11">
        <v>7.0000000000000007E-2</v>
      </c>
    </row>
    <row r="124" spans="2:14" ht="24">
      <c r="B124" s="63">
        <v>82</v>
      </c>
      <c r="C124" s="9" t="s">
        <v>311</v>
      </c>
      <c r="D124" s="33" t="s">
        <v>152</v>
      </c>
      <c r="E124" s="9" t="s">
        <v>154</v>
      </c>
      <c r="F124" s="9" t="s">
        <v>312</v>
      </c>
      <c r="G124" s="9" t="s">
        <v>75</v>
      </c>
      <c r="H124" s="16">
        <v>48177</v>
      </c>
      <c r="I124" s="61" t="s">
        <v>313</v>
      </c>
      <c r="J124" s="61">
        <v>1000</v>
      </c>
      <c r="K124" s="18">
        <v>500</v>
      </c>
      <c r="L124" s="10">
        <v>501</v>
      </c>
      <c r="M124" s="72">
        <v>504</v>
      </c>
      <c r="N124" s="11">
        <v>0.02</v>
      </c>
    </row>
    <row r="125" spans="2:14" ht="24">
      <c r="B125" s="63">
        <v>83</v>
      </c>
      <c r="C125" s="9" t="s">
        <v>314</v>
      </c>
      <c r="D125" s="33" t="s">
        <v>152</v>
      </c>
      <c r="E125" s="9" t="s">
        <v>154</v>
      </c>
      <c r="F125" s="9" t="s">
        <v>312</v>
      </c>
      <c r="G125" s="9" t="s">
        <v>75</v>
      </c>
      <c r="H125" s="16">
        <v>48543</v>
      </c>
      <c r="I125" s="61" t="s">
        <v>315</v>
      </c>
      <c r="J125" s="61">
        <v>1000</v>
      </c>
      <c r="K125" s="18">
        <v>500</v>
      </c>
      <c r="L125" s="10">
        <v>502</v>
      </c>
      <c r="M125" s="72">
        <v>504</v>
      </c>
      <c r="N125" s="11">
        <v>0.02</v>
      </c>
    </row>
    <row r="126" spans="2:14" ht="24">
      <c r="B126" s="63">
        <v>84</v>
      </c>
      <c r="C126" s="9" t="s">
        <v>316</v>
      </c>
      <c r="D126" s="33" t="s">
        <v>152</v>
      </c>
      <c r="E126" s="9" t="s">
        <v>154</v>
      </c>
      <c r="F126" s="9" t="s">
        <v>312</v>
      </c>
      <c r="G126" s="9" t="s">
        <v>75</v>
      </c>
      <c r="H126" s="16">
        <v>48908</v>
      </c>
      <c r="I126" s="61" t="s">
        <v>317</v>
      </c>
      <c r="J126" s="61">
        <v>1000</v>
      </c>
      <c r="K126" s="18">
        <v>2500</v>
      </c>
      <c r="L126" s="10">
        <v>2509</v>
      </c>
      <c r="M126" s="72">
        <v>2520</v>
      </c>
      <c r="N126" s="11">
        <v>0.11</v>
      </c>
    </row>
    <row r="127" spans="2:14" ht="24">
      <c r="B127" s="63">
        <v>85</v>
      </c>
      <c r="C127" s="9" t="s">
        <v>318</v>
      </c>
      <c r="D127" s="33" t="s">
        <v>152</v>
      </c>
      <c r="E127" s="9" t="s">
        <v>154</v>
      </c>
      <c r="F127" s="9" t="s">
        <v>234</v>
      </c>
      <c r="G127" s="9" t="s">
        <v>75</v>
      </c>
      <c r="H127" s="16">
        <v>47498</v>
      </c>
      <c r="I127" s="61" t="s">
        <v>319</v>
      </c>
      <c r="J127" s="61">
        <v>1000</v>
      </c>
      <c r="K127" s="18">
        <v>800</v>
      </c>
      <c r="L127" s="10">
        <v>802</v>
      </c>
      <c r="M127" s="72">
        <v>827</v>
      </c>
      <c r="N127" s="11">
        <v>0.04</v>
      </c>
    </row>
    <row r="128" spans="2:14" ht="24">
      <c r="B128" s="63">
        <v>86</v>
      </c>
      <c r="C128" s="9" t="s">
        <v>320</v>
      </c>
      <c r="D128" s="33" t="s">
        <v>152</v>
      </c>
      <c r="E128" s="9" t="s">
        <v>154</v>
      </c>
      <c r="F128" s="9" t="s">
        <v>234</v>
      </c>
      <c r="G128" s="9" t="s">
        <v>75</v>
      </c>
      <c r="H128" s="16">
        <v>47863</v>
      </c>
      <c r="I128" s="61" t="s">
        <v>319</v>
      </c>
      <c r="J128" s="61">
        <v>1000</v>
      </c>
      <c r="K128" s="18">
        <v>2000</v>
      </c>
      <c r="L128" s="10">
        <v>2006</v>
      </c>
      <c r="M128" s="72">
        <v>2067</v>
      </c>
      <c r="N128" s="11">
        <v>0.09</v>
      </c>
    </row>
    <row r="129" spans="2:14" ht="24">
      <c r="B129" s="63">
        <v>87</v>
      </c>
      <c r="C129" s="9" t="s">
        <v>321</v>
      </c>
      <c r="D129" s="33" t="s">
        <v>152</v>
      </c>
      <c r="E129" s="9" t="s">
        <v>154</v>
      </c>
      <c r="F129" s="9" t="s">
        <v>322</v>
      </c>
      <c r="G129" s="9" t="s">
        <v>75</v>
      </c>
      <c r="H129" s="16">
        <v>47077</v>
      </c>
      <c r="I129" s="61" t="s">
        <v>323</v>
      </c>
      <c r="J129" s="61">
        <v>1000</v>
      </c>
      <c r="K129" s="18">
        <v>1000</v>
      </c>
      <c r="L129" s="10">
        <v>1006</v>
      </c>
      <c r="M129" s="72">
        <v>1010</v>
      </c>
      <c r="N129" s="11">
        <v>0.05</v>
      </c>
    </row>
    <row r="130" spans="2:14" ht="24">
      <c r="B130" s="63">
        <v>88</v>
      </c>
      <c r="C130" s="9" t="s">
        <v>324</v>
      </c>
      <c r="D130" s="33" t="s">
        <v>152</v>
      </c>
      <c r="E130" s="9" t="s">
        <v>154</v>
      </c>
      <c r="F130" s="9" t="s">
        <v>325</v>
      </c>
      <c r="G130" s="9" t="s">
        <v>75</v>
      </c>
      <c r="H130" s="16">
        <v>46734</v>
      </c>
      <c r="I130" s="61" t="s">
        <v>326</v>
      </c>
      <c r="J130" s="61">
        <v>1000</v>
      </c>
      <c r="K130" s="18">
        <v>3500</v>
      </c>
      <c r="L130" s="10">
        <v>3504</v>
      </c>
      <c r="M130" s="72">
        <v>3513</v>
      </c>
      <c r="N130" s="11">
        <v>0.16</v>
      </c>
    </row>
    <row r="131" spans="2:14" ht="24">
      <c r="B131" s="63">
        <v>89</v>
      </c>
      <c r="C131" s="9" t="s">
        <v>327</v>
      </c>
      <c r="D131" s="33" t="s">
        <v>152</v>
      </c>
      <c r="E131" s="9" t="s">
        <v>154</v>
      </c>
      <c r="F131" s="9" t="s">
        <v>325</v>
      </c>
      <c r="G131" s="9" t="s">
        <v>75</v>
      </c>
      <c r="H131" s="16">
        <v>47098</v>
      </c>
      <c r="I131" s="61" t="s">
        <v>326</v>
      </c>
      <c r="J131" s="61">
        <v>1000</v>
      </c>
      <c r="K131" s="18">
        <v>3600</v>
      </c>
      <c r="L131" s="10">
        <v>3602</v>
      </c>
      <c r="M131" s="72">
        <v>3614</v>
      </c>
      <c r="N131" s="11">
        <v>0.16</v>
      </c>
    </row>
    <row r="132" spans="2:14" ht="24">
      <c r="B132" s="63">
        <v>90</v>
      </c>
      <c r="C132" s="9" t="s">
        <v>328</v>
      </c>
      <c r="D132" s="33" t="s">
        <v>152</v>
      </c>
      <c r="E132" s="9" t="s">
        <v>154</v>
      </c>
      <c r="F132" s="9" t="s">
        <v>329</v>
      </c>
      <c r="G132" s="9" t="s">
        <v>75</v>
      </c>
      <c r="H132" s="16">
        <v>47421</v>
      </c>
      <c r="I132" s="61" t="s">
        <v>330</v>
      </c>
      <c r="J132" s="61">
        <v>1000</v>
      </c>
      <c r="K132" s="18">
        <v>2000</v>
      </c>
      <c r="L132" s="10">
        <v>2005</v>
      </c>
      <c r="M132" s="72">
        <v>2026</v>
      </c>
      <c r="N132" s="11">
        <v>0.09</v>
      </c>
    </row>
    <row r="133" spans="2:14" ht="24">
      <c r="B133" s="63">
        <v>91</v>
      </c>
      <c r="C133" s="9" t="s">
        <v>331</v>
      </c>
      <c r="D133" s="33" t="s">
        <v>152</v>
      </c>
      <c r="E133" s="9" t="s">
        <v>154</v>
      </c>
      <c r="F133" s="9" t="s">
        <v>332</v>
      </c>
      <c r="G133" s="9" t="s">
        <v>75</v>
      </c>
      <c r="H133" s="16">
        <v>47442</v>
      </c>
      <c r="I133" s="61" t="s">
        <v>333</v>
      </c>
      <c r="J133" s="61">
        <v>1000</v>
      </c>
      <c r="K133" s="18">
        <v>3000</v>
      </c>
      <c r="L133" s="10">
        <v>3014</v>
      </c>
      <c r="M133" s="72">
        <v>3030</v>
      </c>
      <c r="N133" s="11">
        <v>0.14000000000000001</v>
      </c>
    </row>
    <row r="134" spans="2:14" ht="24">
      <c r="B134" s="63">
        <v>92</v>
      </c>
      <c r="C134" s="9" t="s">
        <v>334</v>
      </c>
      <c r="D134" s="33" t="s">
        <v>152</v>
      </c>
      <c r="E134" s="9" t="s">
        <v>154</v>
      </c>
      <c r="F134" s="9" t="s">
        <v>174</v>
      </c>
      <c r="G134" s="9" t="s">
        <v>75</v>
      </c>
      <c r="H134" s="16">
        <v>46346</v>
      </c>
      <c r="I134" s="61" t="s">
        <v>175</v>
      </c>
      <c r="J134" s="61">
        <v>1000</v>
      </c>
      <c r="K134" s="18">
        <v>2000</v>
      </c>
      <c r="L134" s="10">
        <v>2006</v>
      </c>
      <c r="M134" s="72">
        <v>2018</v>
      </c>
      <c r="N134" s="11">
        <v>0.09</v>
      </c>
    </row>
    <row r="135" spans="2:14" ht="24">
      <c r="B135" s="63">
        <v>93</v>
      </c>
      <c r="C135" s="9" t="s">
        <v>335</v>
      </c>
      <c r="D135" s="33" t="s">
        <v>152</v>
      </c>
      <c r="E135" s="9" t="s">
        <v>154</v>
      </c>
      <c r="F135" s="9" t="s">
        <v>289</v>
      </c>
      <c r="G135" s="9" t="s">
        <v>75</v>
      </c>
      <c r="H135" s="16">
        <v>50371</v>
      </c>
      <c r="I135" s="61" t="s">
        <v>336</v>
      </c>
      <c r="J135" s="61">
        <v>1000</v>
      </c>
      <c r="K135" s="18">
        <v>870</v>
      </c>
      <c r="L135" s="10">
        <v>865</v>
      </c>
      <c r="M135" s="72">
        <v>876</v>
      </c>
      <c r="N135" s="11">
        <v>0.04</v>
      </c>
    </row>
    <row r="136" spans="2:14" ht="24">
      <c r="B136" s="63">
        <v>94</v>
      </c>
      <c r="C136" s="9" t="s">
        <v>337</v>
      </c>
      <c r="D136" s="33" t="s">
        <v>152</v>
      </c>
      <c r="E136" s="9" t="s">
        <v>154</v>
      </c>
      <c r="F136" s="9" t="s">
        <v>177</v>
      </c>
      <c r="G136" s="9" t="s">
        <v>75</v>
      </c>
      <c r="H136" s="16">
        <v>46352</v>
      </c>
      <c r="I136" s="61" t="s">
        <v>338</v>
      </c>
      <c r="J136" s="61">
        <v>1000</v>
      </c>
      <c r="K136" s="18">
        <v>6000</v>
      </c>
      <c r="L136" s="10">
        <v>6009</v>
      </c>
      <c r="M136" s="72">
        <v>6043</v>
      </c>
      <c r="N136" s="11">
        <v>0.27</v>
      </c>
    </row>
    <row r="137" spans="2:14" ht="24">
      <c r="B137" s="63">
        <v>95</v>
      </c>
      <c r="C137" s="9" t="s">
        <v>339</v>
      </c>
      <c r="D137" s="33" t="s">
        <v>152</v>
      </c>
      <c r="E137" s="9" t="s">
        <v>154</v>
      </c>
      <c r="F137" s="9" t="s">
        <v>177</v>
      </c>
      <c r="G137" s="9" t="s">
        <v>75</v>
      </c>
      <c r="H137" s="16">
        <v>46717</v>
      </c>
      <c r="I137" s="61" t="s">
        <v>172</v>
      </c>
      <c r="J137" s="61">
        <v>1000</v>
      </c>
      <c r="K137" s="18">
        <v>5000</v>
      </c>
      <c r="L137" s="10">
        <v>5015</v>
      </c>
      <c r="M137" s="72">
        <v>5039</v>
      </c>
      <c r="N137" s="11">
        <v>0.23</v>
      </c>
    </row>
    <row r="138" spans="2:14" ht="24">
      <c r="B138" s="63">
        <v>96</v>
      </c>
      <c r="C138" s="9" t="s">
        <v>340</v>
      </c>
      <c r="D138" s="33" t="s">
        <v>152</v>
      </c>
      <c r="E138" s="9" t="s">
        <v>154</v>
      </c>
      <c r="F138" s="9" t="s">
        <v>341</v>
      </c>
      <c r="G138" s="9" t="s">
        <v>75</v>
      </c>
      <c r="H138" s="16">
        <v>46295</v>
      </c>
      <c r="I138" s="61" t="s">
        <v>285</v>
      </c>
      <c r="J138" s="61">
        <v>1000</v>
      </c>
      <c r="K138" s="18">
        <v>1350</v>
      </c>
      <c r="L138" s="10">
        <v>1352</v>
      </c>
      <c r="M138" s="72">
        <v>1375</v>
      </c>
      <c r="N138" s="11">
        <v>0.06</v>
      </c>
    </row>
    <row r="139" spans="2:14" ht="24">
      <c r="B139" s="63">
        <v>97</v>
      </c>
      <c r="C139" s="9" t="s">
        <v>342</v>
      </c>
      <c r="D139" s="33" t="s">
        <v>152</v>
      </c>
      <c r="E139" s="9" t="s">
        <v>154</v>
      </c>
      <c r="F139" s="9" t="s">
        <v>341</v>
      </c>
      <c r="G139" s="9" t="s">
        <v>75</v>
      </c>
      <c r="H139" s="16">
        <v>47042</v>
      </c>
      <c r="I139" s="61" t="s">
        <v>285</v>
      </c>
      <c r="J139" s="61">
        <v>1000</v>
      </c>
      <c r="K139" s="18">
        <v>1000</v>
      </c>
      <c r="L139" s="10">
        <v>1002</v>
      </c>
      <c r="M139" s="72">
        <v>1016</v>
      </c>
      <c r="N139" s="11">
        <v>0.05</v>
      </c>
    </row>
    <row r="140" spans="2:14" ht="24">
      <c r="B140" s="63">
        <v>98</v>
      </c>
      <c r="C140" s="9" t="s">
        <v>343</v>
      </c>
      <c r="D140" s="33" t="s">
        <v>152</v>
      </c>
      <c r="E140" s="9" t="s">
        <v>154</v>
      </c>
      <c r="F140" s="9" t="s">
        <v>341</v>
      </c>
      <c r="G140" s="9" t="s">
        <v>75</v>
      </c>
      <c r="H140" s="16">
        <v>47799</v>
      </c>
      <c r="I140" s="61" t="s">
        <v>262</v>
      </c>
      <c r="J140" s="61">
        <v>1000</v>
      </c>
      <c r="K140" s="18">
        <v>1000</v>
      </c>
      <c r="L140" s="10">
        <v>1003</v>
      </c>
      <c r="M140" s="72">
        <v>1011</v>
      </c>
      <c r="N140" s="11">
        <v>0.05</v>
      </c>
    </row>
    <row r="141" spans="2:14" ht="24">
      <c r="B141" s="63">
        <v>99</v>
      </c>
      <c r="C141" s="9" t="s">
        <v>344</v>
      </c>
      <c r="D141" s="33" t="s">
        <v>152</v>
      </c>
      <c r="E141" s="9" t="s">
        <v>154</v>
      </c>
      <c r="F141" s="9" t="s">
        <v>345</v>
      </c>
      <c r="G141" s="9" t="s">
        <v>75</v>
      </c>
      <c r="H141" s="16">
        <v>47452</v>
      </c>
      <c r="I141" s="61" t="s">
        <v>259</v>
      </c>
      <c r="J141" s="61">
        <v>1000</v>
      </c>
      <c r="K141" s="18">
        <v>2000</v>
      </c>
      <c r="L141" s="10">
        <v>2005</v>
      </c>
      <c r="M141" s="72">
        <v>2014</v>
      </c>
      <c r="N141" s="11">
        <v>0.09</v>
      </c>
    </row>
    <row r="142" spans="2:14" ht="24">
      <c r="B142" s="63">
        <v>100</v>
      </c>
      <c r="C142" s="9" t="s">
        <v>346</v>
      </c>
      <c r="D142" s="33" t="s">
        <v>152</v>
      </c>
      <c r="E142" s="9" t="s">
        <v>154</v>
      </c>
      <c r="F142" s="9" t="s">
        <v>345</v>
      </c>
      <c r="G142" s="9" t="s">
        <v>75</v>
      </c>
      <c r="H142" s="16">
        <v>48192</v>
      </c>
      <c r="I142" s="61" t="s">
        <v>249</v>
      </c>
      <c r="J142" s="61">
        <v>1000</v>
      </c>
      <c r="K142" s="18">
        <v>3100</v>
      </c>
      <c r="L142" s="10">
        <v>3109</v>
      </c>
      <c r="M142" s="72">
        <v>3115</v>
      </c>
      <c r="N142" s="11">
        <v>0.14000000000000001</v>
      </c>
    </row>
    <row r="143" spans="2:14" ht="24">
      <c r="B143" s="63">
        <v>101</v>
      </c>
      <c r="C143" s="9" t="s">
        <v>347</v>
      </c>
      <c r="D143" s="33" t="s">
        <v>152</v>
      </c>
      <c r="E143" s="9" t="s">
        <v>154</v>
      </c>
      <c r="F143" s="9" t="s">
        <v>348</v>
      </c>
      <c r="G143" s="9" t="s">
        <v>75</v>
      </c>
      <c r="H143" s="16">
        <v>47483</v>
      </c>
      <c r="I143" s="61" t="s">
        <v>349</v>
      </c>
      <c r="J143" s="61">
        <v>10000</v>
      </c>
      <c r="K143" s="18">
        <v>250</v>
      </c>
      <c r="L143" s="10">
        <v>2523</v>
      </c>
      <c r="M143" s="72">
        <v>2558</v>
      </c>
      <c r="N143" s="11">
        <v>0.12</v>
      </c>
    </row>
    <row r="144" spans="2:14" ht="24">
      <c r="B144" s="63">
        <v>102</v>
      </c>
      <c r="C144" s="9" t="s">
        <v>350</v>
      </c>
      <c r="D144" s="33" t="s">
        <v>152</v>
      </c>
      <c r="E144" s="9" t="s">
        <v>154</v>
      </c>
      <c r="F144" s="9" t="s">
        <v>348</v>
      </c>
      <c r="G144" s="9" t="s">
        <v>75</v>
      </c>
      <c r="H144" s="16">
        <v>47483</v>
      </c>
      <c r="I144" s="61" t="s">
        <v>349</v>
      </c>
      <c r="J144" s="61">
        <v>10000</v>
      </c>
      <c r="K144" s="18">
        <v>250</v>
      </c>
      <c r="L144" s="10">
        <v>2523</v>
      </c>
      <c r="M144" s="72">
        <v>2558</v>
      </c>
      <c r="N144" s="11">
        <v>0.12</v>
      </c>
    </row>
    <row r="145" spans="2:14" ht="24">
      <c r="B145" s="63">
        <v>103</v>
      </c>
      <c r="C145" s="9" t="s">
        <v>351</v>
      </c>
      <c r="D145" s="33" t="s">
        <v>152</v>
      </c>
      <c r="E145" s="9" t="s">
        <v>154</v>
      </c>
      <c r="F145" s="9" t="s">
        <v>348</v>
      </c>
      <c r="G145" s="9" t="s">
        <v>75</v>
      </c>
      <c r="H145" s="16">
        <v>47483</v>
      </c>
      <c r="I145" s="61" t="s">
        <v>352</v>
      </c>
      <c r="J145" s="61">
        <v>1000</v>
      </c>
      <c r="K145" s="18">
        <v>1100</v>
      </c>
      <c r="L145" s="10">
        <v>1108</v>
      </c>
      <c r="M145" s="72">
        <v>1113</v>
      </c>
      <c r="N145" s="11">
        <v>0.05</v>
      </c>
    </row>
    <row r="146" spans="2:14" ht="24">
      <c r="B146" s="63">
        <v>104</v>
      </c>
      <c r="C146" s="9" t="s">
        <v>353</v>
      </c>
      <c r="D146" s="33" t="s">
        <v>152</v>
      </c>
      <c r="E146" s="9" t="s">
        <v>154</v>
      </c>
      <c r="F146" s="9" t="s">
        <v>354</v>
      </c>
      <c r="G146" s="9" t="s">
        <v>75</v>
      </c>
      <c r="H146" s="16">
        <v>48904</v>
      </c>
      <c r="I146" s="61" t="s">
        <v>355</v>
      </c>
      <c r="J146" s="61">
        <v>1000</v>
      </c>
      <c r="K146" s="18">
        <v>1000</v>
      </c>
      <c r="L146" s="10">
        <v>1010</v>
      </c>
      <c r="M146" s="72">
        <v>1013</v>
      </c>
      <c r="N146" s="11">
        <v>0.05</v>
      </c>
    </row>
    <row r="147" spans="2:14" ht="24">
      <c r="B147" s="63">
        <v>105</v>
      </c>
      <c r="C147" s="9" t="s">
        <v>356</v>
      </c>
      <c r="D147" s="33" t="s">
        <v>152</v>
      </c>
      <c r="E147" s="9" t="s">
        <v>154</v>
      </c>
      <c r="F147" s="9" t="s">
        <v>354</v>
      </c>
      <c r="G147" s="9" t="s">
        <v>75</v>
      </c>
      <c r="H147" s="16">
        <v>49268</v>
      </c>
      <c r="I147" s="61" t="s">
        <v>355</v>
      </c>
      <c r="J147" s="61">
        <v>1000</v>
      </c>
      <c r="K147" s="18">
        <v>3000</v>
      </c>
      <c r="L147" s="10">
        <v>3034</v>
      </c>
      <c r="M147" s="72">
        <v>3042</v>
      </c>
      <c r="N147" s="11">
        <v>0.14000000000000001</v>
      </c>
    </row>
    <row r="148" spans="2:14" ht="24">
      <c r="B148" s="63">
        <v>106</v>
      </c>
      <c r="C148" s="9" t="s">
        <v>357</v>
      </c>
      <c r="D148" s="33" t="s">
        <v>152</v>
      </c>
      <c r="E148" s="9" t="s">
        <v>154</v>
      </c>
      <c r="F148" s="9" t="s">
        <v>189</v>
      </c>
      <c r="G148" s="9" t="s">
        <v>75</v>
      </c>
      <c r="H148" s="16">
        <v>46346</v>
      </c>
      <c r="I148" s="61" t="s">
        <v>190</v>
      </c>
      <c r="J148" s="61">
        <v>1000</v>
      </c>
      <c r="K148" s="18">
        <v>700</v>
      </c>
      <c r="L148" s="10">
        <v>703</v>
      </c>
      <c r="M148" s="72">
        <v>707</v>
      </c>
      <c r="N148" s="11">
        <v>0.03</v>
      </c>
    </row>
    <row r="149" spans="2:14" ht="24">
      <c r="B149" s="63">
        <v>107</v>
      </c>
      <c r="C149" s="9" t="s">
        <v>358</v>
      </c>
      <c r="D149" s="33" t="s">
        <v>152</v>
      </c>
      <c r="E149" s="9" t="s">
        <v>154</v>
      </c>
      <c r="F149" s="9" t="s">
        <v>180</v>
      </c>
      <c r="G149" s="9" t="s">
        <v>75</v>
      </c>
      <c r="H149" s="16">
        <v>48540</v>
      </c>
      <c r="I149" s="61" t="s">
        <v>359</v>
      </c>
      <c r="J149" s="61">
        <v>1000</v>
      </c>
      <c r="K149" s="18">
        <v>1100</v>
      </c>
      <c r="L149" s="10">
        <v>1105</v>
      </c>
      <c r="M149" s="72">
        <v>1111</v>
      </c>
      <c r="N149" s="11">
        <v>0.05</v>
      </c>
    </row>
    <row r="150" spans="2:14" ht="24">
      <c r="B150" s="63">
        <v>108</v>
      </c>
      <c r="C150" s="9" t="s">
        <v>360</v>
      </c>
      <c r="D150" s="33" t="s">
        <v>152</v>
      </c>
      <c r="E150" s="9" t="s">
        <v>154</v>
      </c>
      <c r="F150" s="9" t="s">
        <v>361</v>
      </c>
      <c r="G150" s="9" t="s">
        <v>75</v>
      </c>
      <c r="H150" s="16">
        <v>46713</v>
      </c>
      <c r="I150" s="61" t="s">
        <v>362</v>
      </c>
      <c r="J150" s="61">
        <v>600</v>
      </c>
      <c r="K150" s="18">
        <v>850</v>
      </c>
      <c r="L150" s="10">
        <v>513</v>
      </c>
      <c r="M150" s="72">
        <v>515</v>
      </c>
      <c r="N150" s="11">
        <v>0.02</v>
      </c>
    </row>
    <row r="151" spans="2:14" ht="24">
      <c r="B151" s="63">
        <v>109</v>
      </c>
      <c r="C151" s="9" t="s">
        <v>363</v>
      </c>
      <c r="D151" s="33" t="s">
        <v>152</v>
      </c>
      <c r="E151" s="9" t="s">
        <v>154</v>
      </c>
      <c r="F151" s="9" t="s">
        <v>364</v>
      </c>
      <c r="G151" s="9" t="s">
        <v>75</v>
      </c>
      <c r="H151" s="16">
        <v>50731</v>
      </c>
      <c r="I151" s="61" t="s">
        <v>229</v>
      </c>
      <c r="J151" s="61">
        <v>1000</v>
      </c>
      <c r="K151" s="18">
        <v>1700</v>
      </c>
      <c r="L151" s="10">
        <v>1723</v>
      </c>
      <c r="M151" s="72">
        <v>1726</v>
      </c>
      <c r="N151" s="11">
        <v>0.08</v>
      </c>
    </row>
    <row r="152" spans="2:14" ht="24">
      <c r="B152" s="63">
        <v>110</v>
      </c>
      <c r="C152" s="9" t="s">
        <v>365</v>
      </c>
      <c r="D152" s="33" t="s">
        <v>152</v>
      </c>
      <c r="E152" s="9" t="s">
        <v>154</v>
      </c>
      <c r="F152" s="9" t="s">
        <v>177</v>
      </c>
      <c r="G152" s="9" t="s">
        <v>75</v>
      </c>
      <c r="H152" s="16">
        <v>47109</v>
      </c>
      <c r="I152" s="61" t="s">
        <v>366</v>
      </c>
      <c r="J152" s="61">
        <v>1000</v>
      </c>
      <c r="K152" s="18">
        <v>5000</v>
      </c>
      <c r="L152" s="10">
        <v>5017</v>
      </c>
      <c r="M152" s="72">
        <v>5015</v>
      </c>
      <c r="N152" s="11">
        <v>0.23</v>
      </c>
    </row>
    <row r="153" spans="2:14" ht="24">
      <c r="B153" s="63">
        <v>111</v>
      </c>
      <c r="C153" s="9" t="s">
        <v>367</v>
      </c>
      <c r="D153" s="33" t="s">
        <v>152</v>
      </c>
      <c r="E153" s="9" t="s">
        <v>154</v>
      </c>
      <c r="F153" s="9" t="s">
        <v>368</v>
      </c>
      <c r="G153" s="9" t="s">
        <v>75</v>
      </c>
      <c r="H153" s="16">
        <v>46750</v>
      </c>
      <c r="I153" s="61" t="s">
        <v>169</v>
      </c>
      <c r="J153" s="61">
        <v>1000</v>
      </c>
      <c r="K153" s="18">
        <v>2500</v>
      </c>
      <c r="L153" s="10">
        <v>2489</v>
      </c>
      <c r="M153" s="72">
        <v>2501</v>
      </c>
      <c r="N153" s="11">
        <v>0.11</v>
      </c>
    </row>
    <row r="154" spans="2:14" ht="24">
      <c r="B154" s="63">
        <v>112</v>
      </c>
      <c r="C154" s="9" t="s">
        <v>369</v>
      </c>
      <c r="D154" s="33" t="s">
        <v>152</v>
      </c>
      <c r="E154" s="9" t="s">
        <v>154</v>
      </c>
      <c r="F154" s="9" t="s">
        <v>368</v>
      </c>
      <c r="G154" s="9" t="s">
        <v>75</v>
      </c>
      <c r="H154" s="16">
        <v>47116</v>
      </c>
      <c r="I154" s="61" t="s">
        <v>169</v>
      </c>
      <c r="J154" s="61">
        <v>1000</v>
      </c>
      <c r="K154" s="18">
        <v>2500</v>
      </c>
      <c r="L154" s="10">
        <v>2479</v>
      </c>
      <c r="M154" s="72">
        <v>2501</v>
      </c>
      <c r="N154" s="11">
        <v>0.11</v>
      </c>
    </row>
    <row r="155" spans="2:14" ht="24">
      <c r="B155" s="63">
        <v>113</v>
      </c>
      <c r="C155" s="9" t="s">
        <v>370</v>
      </c>
      <c r="D155" s="33" t="s">
        <v>152</v>
      </c>
      <c r="E155" s="9" t="s">
        <v>154</v>
      </c>
      <c r="F155" s="9" t="s">
        <v>368</v>
      </c>
      <c r="G155" s="9" t="s">
        <v>75</v>
      </c>
      <c r="H155" s="16">
        <v>47483</v>
      </c>
      <c r="I155" s="61" t="s">
        <v>169</v>
      </c>
      <c r="J155" s="61">
        <v>1000</v>
      </c>
      <c r="K155" s="18">
        <v>1500</v>
      </c>
      <c r="L155" s="10">
        <v>1501</v>
      </c>
      <c r="M155" s="72">
        <v>1500</v>
      </c>
      <c r="N155" s="11">
        <v>7.0000000000000007E-2</v>
      </c>
    </row>
    <row r="156" spans="2:14" ht="24">
      <c r="B156" s="63">
        <v>114</v>
      </c>
      <c r="C156" s="9" t="s">
        <v>371</v>
      </c>
      <c r="D156" s="33" t="s">
        <v>152</v>
      </c>
      <c r="E156" s="9" t="s">
        <v>154</v>
      </c>
      <c r="F156" s="9" t="s">
        <v>372</v>
      </c>
      <c r="G156" s="9" t="s">
        <v>75</v>
      </c>
      <c r="H156" s="16">
        <v>46736</v>
      </c>
      <c r="I156" s="61" t="s">
        <v>373</v>
      </c>
      <c r="J156" s="61">
        <v>1000</v>
      </c>
      <c r="K156" s="18">
        <v>2000</v>
      </c>
      <c r="L156" s="10">
        <v>2004</v>
      </c>
      <c r="M156" s="72">
        <v>2007</v>
      </c>
      <c r="N156" s="11">
        <v>0.09</v>
      </c>
    </row>
    <row r="157" spans="2:14" ht="24">
      <c r="B157" s="63">
        <v>115</v>
      </c>
      <c r="C157" s="9" t="s">
        <v>374</v>
      </c>
      <c r="D157" s="33" t="s">
        <v>152</v>
      </c>
      <c r="E157" s="9" t="s">
        <v>154</v>
      </c>
      <c r="F157" s="9" t="s">
        <v>372</v>
      </c>
      <c r="G157" s="9" t="s">
        <v>75</v>
      </c>
      <c r="H157" s="16">
        <v>47102</v>
      </c>
      <c r="I157" s="61" t="s">
        <v>373</v>
      </c>
      <c r="J157" s="61">
        <v>1000</v>
      </c>
      <c r="K157" s="18">
        <v>2000</v>
      </c>
      <c r="L157" s="10">
        <v>2005</v>
      </c>
      <c r="M157" s="72">
        <v>2008</v>
      </c>
      <c r="N157" s="11">
        <v>0.09</v>
      </c>
    </row>
    <row r="158" spans="2:14" ht="24">
      <c r="B158" s="63">
        <v>116</v>
      </c>
      <c r="C158" s="9" t="s">
        <v>375</v>
      </c>
      <c r="D158" s="33" t="s">
        <v>152</v>
      </c>
      <c r="E158" s="9" t="s">
        <v>154</v>
      </c>
      <c r="F158" s="9" t="s">
        <v>372</v>
      </c>
      <c r="G158" s="9" t="s">
        <v>75</v>
      </c>
      <c r="H158" s="16">
        <v>47469</v>
      </c>
      <c r="I158" s="61" t="s">
        <v>373</v>
      </c>
      <c r="J158" s="61">
        <v>1000</v>
      </c>
      <c r="K158" s="18">
        <v>1000</v>
      </c>
      <c r="L158" s="10">
        <v>1003</v>
      </c>
      <c r="M158" s="72">
        <v>1004</v>
      </c>
      <c r="N158" s="11">
        <v>0.05</v>
      </c>
    </row>
    <row r="159" spans="2:14" ht="24">
      <c r="B159" s="63">
        <v>117</v>
      </c>
      <c r="C159" s="9" t="s">
        <v>376</v>
      </c>
      <c r="D159" s="33" t="s">
        <v>152</v>
      </c>
      <c r="E159" s="9" t="s">
        <v>154</v>
      </c>
      <c r="F159" s="9" t="s">
        <v>372</v>
      </c>
      <c r="G159" s="9" t="s">
        <v>75</v>
      </c>
      <c r="H159" s="16">
        <v>47833</v>
      </c>
      <c r="I159" s="61" t="s">
        <v>373</v>
      </c>
      <c r="J159" s="61">
        <v>1000</v>
      </c>
      <c r="K159" s="18">
        <v>750</v>
      </c>
      <c r="L159" s="10">
        <v>752</v>
      </c>
      <c r="M159" s="72">
        <v>753</v>
      </c>
      <c r="N159" s="11">
        <v>0.03</v>
      </c>
    </row>
    <row r="160" spans="2:14" ht="24">
      <c r="B160" s="63">
        <v>118</v>
      </c>
      <c r="C160" s="9" t="s">
        <v>377</v>
      </c>
      <c r="D160" s="33" t="s">
        <v>152</v>
      </c>
      <c r="E160" s="9" t="s">
        <v>154</v>
      </c>
      <c r="F160" s="9" t="s">
        <v>378</v>
      </c>
      <c r="G160" s="9" t="s">
        <v>75</v>
      </c>
      <c r="H160" s="16">
        <v>48563</v>
      </c>
      <c r="I160" s="61" t="s">
        <v>319</v>
      </c>
      <c r="J160" s="61">
        <v>1000</v>
      </c>
      <c r="K160" s="18">
        <v>1400</v>
      </c>
      <c r="L160" s="10">
        <v>1404</v>
      </c>
      <c r="M160" s="72">
        <v>1406</v>
      </c>
      <c r="N160" s="11">
        <v>0.06</v>
      </c>
    </row>
    <row r="161" spans="2:14" ht="24">
      <c r="B161" s="63">
        <v>119</v>
      </c>
      <c r="C161" s="9" t="s">
        <v>379</v>
      </c>
      <c r="D161" s="33" t="s">
        <v>152</v>
      </c>
      <c r="E161" s="9" t="s">
        <v>154</v>
      </c>
      <c r="F161" s="9" t="s">
        <v>378</v>
      </c>
      <c r="G161" s="9" t="s">
        <v>75</v>
      </c>
      <c r="H161" s="16">
        <v>48928</v>
      </c>
      <c r="I161" s="61" t="s">
        <v>319</v>
      </c>
      <c r="J161" s="61">
        <v>1000</v>
      </c>
      <c r="K161" s="18">
        <v>1060</v>
      </c>
      <c r="L161" s="10">
        <v>1064</v>
      </c>
      <c r="M161" s="72">
        <v>1064</v>
      </c>
      <c r="N161" s="11">
        <v>0.05</v>
      </c>
    </row>
    <row r="162" spans="2:14" ht="24">
      <c r="B162" s="63">
        <v>120</v>
      </c>
      <c r="C162" s="9" t="s">
        <v>380</v>
      </c>
      <c r="D162" s="33" t="s">
        <v>152</v>
      </c>
      <c r="E162" s="9" t="s">
        <v>154</v>
      </c>
      <c r="F162" s="9" t="s">
        <v>381</v>
      </c>
      <c r="G162" s="9" t="s">
        <v>75</v>
      </c>
      <c r="H162" s="16">
        <v>47448</v>
      </c>
      <c r="I162" s="61" t="s">
        <v>181</v>
      </c>
      <c r="J162" s="61">
        <v>1000</v>
      </c>
      <c r="K162" s="18">
        <v>1500</v>
      </c>
      <c r="L162" s="10">
        <v>1563</v>
      </c>
      <c r="M162" s="72">
        <v>1543</v>
      </c>
      <c r="N162" s="11">
        <v>7.0000000000000007E-2</v>
      </c>
    </row>
    <row r="163" spans="2:14" ht="24">
      <c r="B163" s="63">
        <v>121</v>
      </c>
      <c r="C163" s="9" t="s">
        <v>382</v>
      </c>
      <c r="D163" s="33" t="s">
        <v>152</v>
      </c>
      <c r="E163" s="9" t="s">
        <v>154</v>
      </c>
      <c r="F163" s="9" t="s">
        <v>383</v>
      </c>
      <c r="G163" s="9" t="s">
        <v>75</v>
      </c>
      <c r="H163" s="16">
        <v>49296</v>
      </c>
      <c r="I163" s="61" t="s">
        <v>384</v>
      </c>
      <c r="J163" s="61">
        <v>916</v>
      </c>
      <c r="K163" s="18">
        <v>1300</v>
      </c>
      <c r="L163" s="10">
        <v>1196</v>
      </c>
      <c r="M163" s="72">
        <v>1195</v>
      </c>
      <c r="N163" s="11">
        <v>0.05</v>
      </c>
    </row>
    <row r="164" spans="2:14" ht="24">
      <c r="B164" s="63">
        <v>122</v>
      </c>
      <c r="C164" s="9" t="s">
        <v>385</v>
      </c>
      <c r="D164" s="33" t="s">
        <v>152</v>
      </c>
      <c r="E164" s="9" t="s">
        <v>154</v>
      </c>
      <c r="F164" s="9" t="s">
        <v>386</v>
      </c>
      <c r="G164" s="9" t="s">
        <v>75</v>
      </c>
      <c r="H164" s="16">
        <v>46728</v>
      </c>
      <c r="I164" s="61" t="s">
        <v>387</v>
      </c>
      <c r="J164" s="61">
        <v>750</v>
      </c>
      <c r="K164" s="18">
        <v>500</v>
      </c>
      <c r="L164" s="10">
        <v>378</v>
      </c>
      <c r="M164" s="72">
        <v>377</v>
      </c>
      <c r="N164" s="11">
        <v>0.02</v>
      </c>
    </row>
    <row r="165" spans="2:14" ht="24">
      <c r="B165" s="63">
        <v>123</v>
      </c>
      <c r="C165" s="9" t="s">
        <v>388</v>
      </c>
      <c r="D165" s="33" t="s">
        <v>152</v>
      </c>
      <c r="E165" s="9" t="s">
        <v>154</v>
      </c>
      <c r="F165" s="9" t="s">
        <v>386</v>
      </c>
      <c r="G165" s="9" t="s">
        <v>75</v>
      </c>
      <c r="H165" s="16">
        <v>48200</v>
      </c>
      <c r="I165" s="61" t="s">
        <v>389</v>
      </c>
      <c r="J165" s="61">
        <v>1000</v>
      </c>
      <c r="K165" s="18">
        <v>800</v>
      </c>
      <c r="L165" s="10">
        <v>806</v>
      </c>
      <c r="M165" s="72">
        <v>805</v>
      </c>
      <c r="N165" s="11">
        <v>0.04</v>
      </c>
    </row>
    <row r="166" spans="2:14" ht="24">
      <c r="B166" s="63">
        <v>124</v>
      </c>
      <c r="C166" s="9" t="s">
        <v>390</v>
      </c>
      <c r="D166" s="33" t="s">
        <v>152</v>
      </c>
      <c r="E166" s="9" t="s">
        <v>154</v>
      </c>
      <c r="F166" s="9" t="s">
        <v>329</v>
      </c>
      <c r="G166" s="9" t="s">
        <v>75</v>
      </c>
      <c r="H166" s="16">
        <v>47833</v>
      </c>
      <c r="I166" s="61" t="s">
        <v>387</v>
      </c>
      <c r="J166" s="61">
        <v>1000</v>
      </c>
      <c r="K166" s="18">
        <v>4500</v>
      </c>
      <c r="L166" s="10">
        <v>4512</v>
      </c>
      <c r="M166" s="72">
        <v>4517</v>
      </c>
      <c r="N166" s="11">
        <v>0.2</v>
      </c>
    </row>
    <row r="167" spans="2:14" ht="24">
      <c r="B167" s="63">
        <v>125</v>
      </c>
      <c r="C167" s="9" t="s">
        <v>391</v>
      </c>
      <c r="D167" s="33" t="s">
        <v>152</v>
      </c>
      <c r="E167" s="9" t="s">
        <v>154</v>
      </c>
      <c r="F167" s="9" t="s">
        <v>392</v>
      </c>
      <c r="G167" s="9" t="s">
        <v>75</v>
      </c>
      <c r="H167" s="16">
        <v>47458</v>
      </c>
      <c r="I167" s="61" t="s">
        <v>393</v>
      </c>
      <c r="J167" s="61">
        <v>1000</v>
      </c>
      <c r="K167" s="18">
        <v>3000</v>
      </c>
      <c r="L167" s="10">
        <v>3019</v>
      </c>
      <c r="M167" s="72">
        <v>3023</v>
      </c>
      <c r="N167" s="11">
        <v>0.14000000000000001</v>
      </c>
    </row>
    <row r="168" spans="2:14" ht="24">
      <c r="B168" s="63">
        <v>126</v>
      </c>
      <c r="C168" s="9" t="s">
        <v>394</v>
      </c>
      <c r="D168" s="33" t="s">
        <v>152</v>
      </c>
      <c r="E168" s="9" t="s">
        <v>154</v>
      </c>
      <c r="F168" s="9" t="s">
        <v>392</v>
      </c>
      <c r="G168" s="9" t="s">
        <v>75</v>
      </c>
      <c r="H168" s="16">
        <v>47458</v>
      </c>
      <c r="I168" s="61" t="s">
        <v>393</v>
      </c>
      <c r="J168" s="61">
        <v>1000</v>
      </c>
      <c r="K168" s="18">
        <v>3000</v>
      </c>
      <c r="L168" s="10">
        <v>3019</v>
      </c>
      <c r="M168" s="72">
        <v>3023</v>
      </c>
      <c r="N168" s="11">
        <v>0.14000000000000001</v>
      </c>
    </row>
    <row r="169" spans="2:14" ht="24">
      <c r="B169" s="63">
        <v>127</v>
      </c>
      <c r="C169" s="9" t="s">
        <v>395</v>
      </c>
      <c r="D169" s="33" t="s">
        <v>152</v>
      </c>
      <c r="E169" s="9" t="s">
        <v>154</v>
      </c>
      <c r="F169" s="9" t="s">
        <v>171</v>
      </c>
      <c r="G169" s="9" t="s">
        <v>75</v>
      </c>
      <c r="H169" s="16">
        <v>47469</v>
      </c>
      <c r="I169" s="61" t="s">
        <v>159</v>
      </c>
      <c r="J169" s="61">
        <v>1000</v>
      </c>
      <c r="K169" s="18">
        <v>1500</v>
      </c>
      <c r="L169" s="10">
        <v>1504</v>
      </c>
      <c r="M169" s="72">
        <v>1505</v>
      </c>
      <c r="N169" s="11">
        <v>7.0000000000000007E-2</v>
      </c>
    </row>
    <row r="170" spans="2:14" ht="24">
      <c r="B170" s="63">
        <v>128</v>
      </c>
      <c r="C170" s="9" t="s">
        <v>396</v>
      </c>
      <c r="D170" s="33" t="s">
        <v>152</v>
      </c>
      <c r="E170" s="9" t="s">
        <v>154</v>
      </c>
      <c r="F170" s="9" t="s">
        <v>171</v>
      </c>
      <c r="G170" s="9" t="s">
        <v>75</v>
      </c>
      <c r="H170" s="16">
        <v>47833</v>
      </c>
      <c r="I170" s="61" t="s">
        <v>159</v>
      </c>
      <c r="J170" s="61">
        <v>1000</v>
      </c>
      <c r="K170" s="18">
        <v>1000</v>
      </c>
      <c r="L170" s="10">
        <v>1003</v>
      </c>
      <c r="M170" s="72">
        <v>1004</v>
      </c>
      <c r="N170" s="11">
        <v>0.05</v>
      </c>
    </row>
    <row r="171" spans="2:14" ht="24">
      <c r="B171" s="63">
        <v>129</v>
      </c>
      <c r="C171" s="9" t="s">
        <v>397</v>
      </c>
      <c r="D171" s="33" t="s">
        <v>152</v>
      </c>
      <c r="E171" s="9" t="s">
        <v>154</v>
      </c>
      <c r="F171" s="9" t="s">
        <v>155</v>
      </c>
      <c r="G171" s="9" t="s">
        <v>75</v>
      </c>
      <c r="H171" s="16">
        <v>48212</v>
      </c>
      <c r="I171" s="61" t="s">
        <v>262</v>
      </c>
      <c r="J171" s="61">
        <v>1000</v>
      </c>
      <c r="K171" s="18">
        <v>1000</v>
      </c>
      <c r="L171" s="10">
        <v>1003</v>
      </c>
      <c r="M171" s="72">
        <v>1001</v>
      </c>
      <c r="N171" s="11">
        <v>0.05</v>
      </c>
    </row>
    <row r="172" spans="2:14" ht="24">
      <c r="B172" s="63">
        <v>130</v>
      </c>
      <c r="C172" s="9" t="s">
        <v>398</v>
      </c>
      <c r="D172" s="33" t="s">
        <v>152</v>
      </c>
      <c r="E172" s="9" t="s">
        <v>154</v>
      </c>
      <c r="F172" s="9" t="s">
        <v>155</v>
      </c>
      <c r="G172" s="9" t="s">
        <v>75</v>
      </c>
      <c r="H172" s="16">
        <v>48578</v>
      </c>
      <c r="I172" s="61" t="s">
        <v>262</v>
      </c>
      <c r="J172" s="61">
        <v>1000</v>
      </c>
      <c r="K172" s="18">
        <v>7000</v>
      </c>
      <c r="L172" s="10">
        <v>7023</v>
      </c>
      <c r="M172" s="72">
        <v>7009</v>
      </c>
      <c r="N172" s="11">
        <v>0.32</v>
      </c>
    </row>
    <row r="173" spans="2:14" ht="24">
      <c r="B173" s="63">
        <v>131</v>
      </c>
      <c r="C173" s="9" t="s">
        <v>399</v>
      </c>
      <c r="D173" s="33" t="s">
        <v>152</v>
      </c>
      <c r="E173" s="9" t="s">
        <v>154</v>
      </c>
      <c r="F173" s="9" t="s">
        <v>289</v>
      </c>
      <c r="G173" s="9" t="s">
        <v>75</v>
      </c>
      <c r="H173" s="16">
        <v>50759</v>
      </c>
      <c r="I173" s="61" t="s">
        <v>400</v>
      </c>
      <c r="J173" s="61">
        <v>1000</v>
      </c>
      <c r="K173" s="18">
        <v>650</v>
      </c>
      <c r="L173" s="10">
        <v>653</v>
      </c>
      <c r="M173" s="72">
        <v>652</v>
      </c>
      <c r="N173" s="11">
        <v>0.03</v>
      </c>
    </row>
    <row r="174" spans="2:14" ht="60">
      <c r="B174" s="63">
        <v>132</v>
      </c>
      <c r="C174" s="9" t="s">
        <v>401</v>
      </c>
      <c r="D174" s="33" t="s">
        <v>152</v>
      </c>
      <c r="E174" s="9" t="s">
        <v>154</v>
      </c>
      <c r="F174" s="9" t="s">
        <v>402</v>
      </c>
      <c r="G174" s="9" t="s">
        <v>75</v>
      </c>
      <c r="H174" s="16">
        <v>51683</v>
      </c>
      <c r="I174" s="61" t="s">
        <v>403</v>
      </c>
      <c r="J174" s="61">
        <v>10000</v>
      </c>
      <c r="K174" s="18">
        <v>1800</v>
      </c>
      <c r="L174" s="10">
        <v>18000</v>
      </c>
      <c r="M174" s="72">
        <v>17993</v>
      </c>
      <c r="N174" s="11">
        <v>0.81</v>
      </c>
    </row>
    <row r="175" spans="2:14" ht="24">
      <c r="B175" s="63">
        <v>133</v>
      </c>
      <c r="C175" s="9" t="s">
        <v>404</v>
      </c>
      <c r="D175" s="33" t="s">
        <v>152</v>
      </c>
      <c r="E175" s="9" t="s">
        <v>154</v>
      </c>
      <c r="F175" s="9" t="s">
        <v>405</v>
      </c>
      <c r="G175" s="9" t="s">
        <v>75</v>
      </c>
      <c r="H175" s="16">
        <v>48204</v>
      </c>
      <c r="I175" s="61" t="s">
        <v>406</v>
      </c>
      <c r="J175" s="61">
        <v>1000</v>
      </c>
      <c r="K175" s="18">
        <v>500</v>
      </c>
      <c r="L175" s="10">
        <v>502</v>
      </c>
      <c r="M175" s="72">
        <v>501</v>
      </c>
      <c r="N175" s="11">
        <v>0.02</v>
      </c>
    </row>
    <row r="176" spans="2:14" ht="24">
      <c r="B176" s="63">
        <v>134</v>
      </c>
      <c r="C176" s="9" t="s">
        <v>407</v>
      </c>
      <c r="D176" s="33" t="s">
        <v>152</v>
      </c>
      <c r="E176" s="9" t="s">
        <v>154</v>
      </c>
      <c r="F176" s="9" t="s">
        <v>405</v>
      </c>
      <c r="G176" s="9" t="s">
        <v>75</v>
      </c>
      <c r="H176" s="16">
        <v>49664</v>
      </c>
      <c r="I176" s="61" t="s">
        <v>406</v>
      </c>
      <c r="J176" s="61">
        <v>1000</v>
      </c>
      <c r="K176" s="18">
        <v>1000</v>
      </c>
      <c r="L176" s="10">
        <v>1004</v>
      </c>
      <c r="M176" s="72">
        <v>1003</v>
      </c>
      <c r="N176" s="11">
        <v>0.05</v>
      </c>
    </row>
    <row r="177" spans="2:14" ht="24">
      <c r="B177" s="63">
        <v>135</v>
      </c>
      <c r="C177" s="9" t="s">
        <v>408</v>
      </c>
      <c r="D177" s="33" t="s">
        <v>152</v>
      </c>
      <c r="E177" s="9" t="s">
        <v>154</v>
      </c>
      <c r="F177" s="9" t="s">
        <v>409</v>
      </c>
      <c r="G177" s="9" t="s">
        <v>75</v>
      </c>
      <c r="H177" s="16">
        <v>48942</v>
      </c>
      <c r="I177" s="61" t="s">
        <v>410</v>
      </c>
      <c r="J177" s="61">
        <v>1000</v>
      </c>
      <c r="K177" s="18">
        <v>1500</v>
      </c>
      <c r="L177" s="10">
        <v>1508</v>
      </c>
      <c r="M177" s="72">
        <v>1501</v>
      </c>
      <c r="N177" s="11">
        <v>7.0000000000000007E-2</v>
      </c>
    </row>
    <row r="178" spans="2:14" ht="36">
      <c r="B178" s="63">
        <v>136</v>
      </c>
      <c r="C178" s="9" t="s">
        <v>411</v>
      </c>
      <c r="D178" s="33" t="s">
        <v>152</v>
      </c>
      <c r="E178" s="9" t="s">
        <v>154</v>
      </c>
      <c r="F178" s="9" t="s">
        <v>412</v>
      </c>
      <c r="G178" s="9" t="s">
        <v>75</v>
      </c>
      <c r="H178" s="16">
        <v>47473</v>
      </c>
      <c r="I178" s="61" t="s">
        <v>299</v>
      </c>
      <c r="J178" s="61">
        <v>1000</v>
      </c>
      <c r="K178" s="18">
        <v>3000</v>
      </c>
      <c r="L178" s="10">
        <v>3007</v>
      </c>
      <c r="M178" s="72">
        <v>3009</v>
      </c>
      <c r="N178" s="11">
        <v>0.14000000000000001</v>
      </c>
    </row>
    <row r="179" spans="2:14" ht="24">
      <c r="B179" s="63">
        <v>137</v>
      </c>
      <c r="C179" s="9" t="s">
        <v>413</v>
      </c>
      <c r="D179" s="33" t="s">
        <v>152</v>
      </c>
      <c r="E179" s="9" t="s">
        <v>154</v>
      </c>
      <c r="F179" s="9" t="s">
        <v>414</v>
      </c>
      <c r="G179" s="9" t="s">
        <v>75</v>
      </c>
      <c r="H179" s="16">
        <v>47968</v>
      </c>
      <c r="I179" s="61" t="s">
        <v>415</v>
      </c>
      <c r="J179" s="61">
        <v>900</v>
      </c>
      <c r="K179" s="18">
        <v>23200</v>
      </c>
      <c r="L179" s="10">
        <v>20938</v>
      </c>
      <c r="M179" s="72">
        <v>21178</v>
      </c>
      <c r="N179" s="11">
        <v>0.96</v>
      </c>
    </row>
    <row r="180" spans="2:14" ht="24">
      <c r="B180" s="63">
        <v>138</v>
      </c>
      <c r="C180" s="9" t="s">
        <v>416</v>
      </c>
      <c r="D180" s="33" t="s">
        <v>152</v>
      </c>
      <c r="E180" s="9" t="s">
        <v>154</v>
      </c>
      <c r="F180" s="9" t="s">
        <v>417</v>
      </c>
      <c r="G180" s="9" t="s">
        <v>75</v>
      </c>
      <c r="H180" s="16">
        <v>47077</v>
      </c>
      <c r="I180" s="61" t="s">
        <v>418</v>
      </c>
      <c r="J180" s="61">
        <v>1000</v>
      </c>
      <c r="K180" s="18">
        <v>1400</v>
      </c>
      <c r="L180" s="10">
        <v>1411</v>
      </c>
      <c r="M180" s="72">
        <v>1418</v>
      </c>
      <c r="N180" s="11">
        <v>0.06</v>
      </c>
    </row>
    <row r="181" spans="2:14" ht="24">
      <c r="B181" s="63">
        <v>139</v>
      </c>
      <c r="C181" s="9" t="s">
        <v>419</v>
      </c>
      <c r="D181" s="33" t="s">
        <v>152</v>
      </c>
      <c r="E181" s="9" t="s">
        <v>154</v>
      </c>
      <c r="F181" s="9" t="s">
        <v>417</v>
      </c>
      <c r="G181" s="9" t="s">
        <v>75</v>
      </c>
      <c r="H181" s="16">
        <v>47442</v>
      </c>
      <c r="I181" s="61" t="s">
        <v>418</v>
      </c>
      <c r="J181" s="61">
        <v>1000</v>
      </c>
      <c r="K181" s="18">
        <v>1400</v>
      </c>
      <c r="L181" s="10">
        <v>1412</v>
      </c>
      <c r="M181" s="72">
        <v>1419</v>
      </c>
      <c r="N181" s="11">
        <v>0.06</v>
      </c>
    </row>
    <row r="182" spans="2:14" ht="24">
      <c r="B182" s="63">
        <v>140</v>
      </c>
      <c r="C182" s="9" t="s">
        <v>420</v>
      </c>
      <c r="D182" s="33" t="s">
        <v>152</v>
      </c>
      <c r="E182" s="9" t="s">
        <v>154</v>
      </c>
      <c r="F182" s="9" t="s">
        <v>361</v>
      </c>
      <c r="G182" s="9" t="s">
        <v>75</v>
      </c>
      <c r="H182" s="16">
        <v>50364</v>
      </c>
      <c r="I182" s="61" t="s">
        <v>362</v>
      </c>
      <c r="J182" s="61">
        <v>1000</v>
      </c>
      <c r="K182" s="18">
        <v>1350</v>
      </c>
      <c r="L182" s="10">
        <v>1358</v>
      </c>
      <c r="M182" s="72">
        <v>1367</v>
      </c>
      <c r="N182" s="11">
        <v>0.06</v>
      </c>
    </row>
    <row r="183" spans="2:14" ht="60">
      <c r="B183" s="63">
        <v>141</v>
      </c>
      <c r="C183" s="9" t="s">
        <v>421</v>
      </c>
      <c r="D183" s="33" t="s">
        <v>152</v>
      </c>
      <c r="E183" s="9" t="s">
        <v>154</v>
      </c>
      <c r="F183" s="9" t="s">
        <v>402</v>
      </c>
      <c r="G183" s="9" t="s">
        <v>75</v>
      </c>
      <c r="H183" s="16">
        <v>51683</v>
      </c>
      <c r="I183" s="61" t="s">
        <v>403</v>
      </c>
      <c r="J183" s="61">
        <v>10000</v>
      </c>
      <c r="K183" s="18">
        <v>67</v>
      </c>
      <c r="L183" s="10">
        <v>670</v>
      </c>
      <c r="M183" s="72">
        <v>670</v>
      </c>
      <c r="N183" s="11">
        <v>0.03</v>
      </c>
    </row>
    <row r="184" spans="2:14" ht="24">
      <c r="B184" s="63">
        <v>142</v>
      </c>
      <c r="C184" s="9" t="s">
        <v>422</v>
      </c>
      <c r="D184" s="33" t="s">
        <v>152</v>
      </c>
      <c r="E184" s="9" t="s">
        <v>154</v>
      </c>
      <c r="F184" s="9" t="s">
        <v>423</v>
      </c>
      <c r="G184" s="9" t="s">
        <v>75</v>
      </c>
      <c r="H184" s="16">
        <v>48927</v>
      </c>
      <c r="I184" s="61" t="s">
        <v>249</v>
      </c>
      <c r="J184" s="61">
        <v>1000</v>
      </c>
      <c r="K184" s="18">
        <v>500</v>
      </c>
      <c r="L184" s="10">
        <v>502</v>
      </c>
      <c r="M184" s="72">
        <v>503</v>
      </c>
      <c r="N184" s="11">
        <v>0.02</v>
      </c>
    </row>
    <row r="185" spans="2:14" ht="24">
      <c r="B185" s="63">
        <v>143</v>
      </c>
      <c r="C185" s="9" t="s">
        <v>424</v>
      </c>
      <c r="D185" s="33" t="s">
        <v>152</v>
      </c>
      <c r="E185" s="9" t="s">
        <v>154</v>
      </c>
      <c r="F185" s="9" t="s">
        <v>414</v>
      </c>
      <c r="G185" s="9" t="s">
        <v>75</v>
      </c>
      <c r="H185" s="16">
        <v>48141</v>
      </c>
      <c r="I185" s="61" t="s">
        <v>237</v>
      </c>
      <c r="J185" s="61">
        <v>1000</v>
      </c>
      <c r="K185" s="18">
        <v>50000</v>
      </c>
      <c r="L185" s="10">
        <v>49600</v>
      </c>
      <c r="M185" s="72">
        <v>50809</v>
      </c>
      <c r="N185" s="11">
        <v>2.29</v>
      </c>
    </row>
    <row r="186" spans="2:14" ht="24">
      <c r="B186" s="63">
        <v>144</v>
      </c>
      <c r="C186" s="9" t="s">
        <v>425</v>
      </c>
      <c r="D186" s="33" t="s">
        <v>152</v>
      </c>
      <c r="E186" s="9" t="s">
        <v>154</v>
      </c>
      <c r="F186" s="9" t="s">
        <v>174</v>
      </c>
      <c r="G186" s="9" t="s">
        <v>75</v>
      </c>
      <c r="H186" s="16">
        <v>48540</v>
      </c>
      <c r="I186" s="61" t="s">
        <v>426</v>
      </c>
      <c r="J186" s="61">
        <v>1000</v>
      </c>
      <c r="K186" s="18">
        <v>4400</v>
      </c>
      <c r="L186" s="10">
        <v>4400</v>
      </c>
      <c r="M186" s="72">
        <v>4453</v>
      </c>
      <c r="N186" s="11">
        <v>0.2</v>
      </c>
    </row>
    <row r="187" spans="2:14" ht="24">
      <c r="B187" s="63">
        <v>145</v>
      </c>
      <c r="C187" s="9" t="s">
        <v>427</v>
      </c>
      <c r="D187" s="33" t="s">
        <v>152</v>
      </c>
      <c r="E187" s="9" t="s">
        <v>154</v>
      </c>
      <c r="F187" s="9" t="s">
        <v>312</v>
      </c>
      <c r="G187" s="9" t="s">
        <v>75</v>
      </c>
      <c r="H187" s="16">
        <v>50032</v>
      </c>
      <c r="I187" s="61" t="s">
        <v>428</v>
      </c>
      <c r="J187" s="61">
        <v>1000</v>
      </c>
      <c r="K187" s="18">
        <v>3000</v>
      </c>
      <c r="L187" s="10">
        <v>3014</v>
      </c>
      <c r="M187" s="72">
        <v>3018</v>
      </c>
      <c r="N187" s="11">
        <v>0.14000000000000001</v>
      </c>
    </row>
    <row r="188" spans="2:14" ht="24">
      <c r="B188" s="63">
        <v>146</v>
      </c>
      <c r="C188" s="9" t="s">
        <v>429</v>
      </c>
      <c r="D188" s="33" t="s">
        <v>152</v>
      </c>
      <c r="E188" s="9" t="s">
        <v>154</v>
      </c>
      <c r="F188" s="9" t="s">
        <v>392</v>
      </c>
      <c r="G188" s="9" t="s">
        <v>75</v>
      </c>
      <c r="H188" s="16">
        <v>48212</v>
      </c>
      <c r="I188" s="61" t="s">
        <v>428</v>
      </c>
      <c r="J188" s="61">
        <v>1000</v>
      </c>
      <c r="K188" s="18">
        <v>3000</v>
      </c>
      <c r="L188" s="10">
        <v>3006</v>
      </c>
      <c r="M188" s="72">
        <v>3022</v>
      </c>
      <c r="N188" s="11">
        <v>0.14000000000000001</v>
      </c>
    </row>
    <row r="189" spans="2:14" ht="24">
      <c r="B189" s="63">
        <v>147</v>
      </c>
      <c r="C189" s="9" t="s">
        <v>430</v>
      </c>
      <c r="D189" s="33" t="s">
        <v>152</v>
      </c>
      <c r="E189" s="9" t="s">
        <v>154</v>
      </c>
      <c r="F189" s="9" t="s">
        <v>392</v>
      </c>
      <c r="G189" s="9" t="s">
        <v>75</v>
      </c>
      <c r="H189" s="16">
        <v>48212</v>
      </c>
      <c r="I189" s="61" t="s">
        <v>428</v>
      </c>
      <c r="J189" s="61">
        <v>1000</v>
      </c>
      <c r="K189" s="18">
        <v>3000</v>
      </c>
      <c r="L189" s="10">
        <v>3006</v>
      </c>
      <c r="M189" s="72">
        <v>3022</v>
      </c>
      <c r="N189" s="11">
        <v>0.14000000000000001</v>
      </c>
    </row>
    <row r="190" spans="2:14" ht="24">
      <c r="B190" s="63">
        <v>148</v>
      </c>
      <c r="C190" s="9" t="s">
        <v>431</v>
      </c>
      <c r="D190" s="33" t="s">
        <v>152</v>
      </c>
      <c r="E190" s="9" t="s">
        <v>154</v>
      </c>
      <c r="F190" s="9" t="s">
        <v>392</v>
      </c>
      <c r="G190" s="9" t="s">
        <v>75</v>
      </c>
      <c r="H190" s="16">
        <v>48212</v>
      </c>
      <c r="I190" s="61" t="s">
        <v>428</v>
      </c>
      <c r="J190" s="61">
        <v>1000</v>
      </c>
      <c r="K190" s="18">
        <v>3000</v>
      </c>
      <c r="L190" s="10">
        <v>3025</v>
      </c>
      <c r="M190" s="72">
        <v>3022</v>
      </c>
      <c r="N190" s="11">
        <v>0.14000000000000001</v>
      </c>
    </row>
    <row r="191" spans="2:14" ht="24">
      <c r="B191" s="63">
        <v>149</v>
      </c>
      <c r="C191" s="9" t="s">
        <v>432</v>
      </c>
      <c r="D191" s="33" t="s">
        <v>152</v>
      </c>
      <c r="E191" s="9" t="s">
        <v>154</v>
      </c>
      <c r="F191" s="9" t="s">
        <v>433</v>
      </c>
      <c r="G191" s="9" t="s">
        <v>75</v>
      </c>
      <c r="H191" s="16">
        <v>47114</v>
      </c>
      <c r="I191" s="61" t="s">
        <v>434</v>
      </c>
      <c r="J191" s="61">
        <v>1000</v>
      </c>
      <c r="K191" s="18">
        <v>750</v>
      </c>
      <c r="L191" s="10">
        <v>750</v>
      </c>
      <c r="M191" s="72">
        <v>751</v>
      </c>
      <c r="N191" s="11">
        <v>0.03</v>
      </c>
    </row>
    <row r="192" spans="2:14" ht="24">
      <c r="B192" s="63">
        <v>150</v>
      </c>
      <c r="C192" s="9" t="s">
        <v>435</v>
      </c>
      <c r="D192" s="33" t="s">
        <v>152</v>
      </c>
      <c r="E192" s="9" t="s">
        <v>154</v>
      </c>
      <c r="F192" s="9" t="s">
        <v>436</v>
      </c>
      <c r="G192" s="9" t="s">
        <v>75</v>
      </c>
      <c r="H192" s="16">
        <v>47840</v>
      </c>
      <c r="I192" s="61" t="s">
        <v>437</v>
      </c>
      <c r="J192" s="61">
        <v>1000</v>
      </c>
      <c r="K192" s="18">
        <v>7277</v>
      </c>
      <c r="L192" s="10">
        <v>7225</v>
      </c>
      <c r="M192" s="72">
        <v>7319</v>
      </c>
      <c r="N192" s="11">
        <v>0.33</v>
      </c>
    </row>
    <row r="193" spans="2:14" ht="60">
      <c r="B193" s="63">
        <v>151</v>
      </c>
      <c r="C193" s="9" t="s">
        <v>438</v>
      </c>
      <c r="D193" s="33" t="s">
        <v>152</v>
      </c>
      <c r="E193" s="9" t="s">
        <v>154</v>
      </c>
      <c r="F193" s="9" t="s">
        <v>402</v>
      </c>
      <c r="G193" s="9" t="s">
        <v>75</v>
      </c>
      <c r="H193" s="16">
        <v>51683</v>
      </c>
      <c r="I193" s="61" t="s">
        <v>403</v>
      </c>
      <c r="J193" s="61">
        <v>10000</v>
      </c>
      <c r="K193" s="18">
        <v>667</v>
      </c>
      <c r="L193" s="10">
        <v>6670</v>
      </c>
      <c r="M193" s="72">
        <v>6671</v>
      </c>
      <c r="N193" s="11">
        <v>0.3</v>
      </c>
    </row>
    <row r="194" spans="2:14" ht="60">
      <c r="B194" s="63">
        <v>152</v>
      </c>
      <c r="C194" s="9" t="s">
        <v>439</v>
      </c>
      <c r="D194" s="33" t="s">
        <v>152</v>
      </c>
      <c r="E194" s="9" t="s">
        <v>154</v>
      </c>
      <c r="F194" s="9" t="s">
        <v>402</v>
      </c>
      <c r="G194" s="9" t="s">
        <v>75</v>
      </c>
      <c r="H194" s="16">
        <v>51683</v>
      </c>
      <c r="I194" s="61" t="s">
        <v>403</v>
      </c>
      <c r="J194" s="61">
        <v>10000</v>
      </c>
      <c r="K194" s="18">
        <v>571</v>
      </c>
      <c r="L194" s="10">
        <v>5710</v>
      </c>
      <c r="M194" s="72">
        <v>5716</v>
      </c>
      <c r="N194" s="11">
        <v>0.26</v>
      </c>
    </row>
    <row r="195" spans="2:14" ht="24">
      <c r="B195" s="63">
        <v>153</v>
      </c>
      <c r="C195" s="9" t="s">
        <v>440</v>
      </c>
      <c r="D195" s="33" t="s">
        <v>152</v>
      </c>
      <c r="E195" s="9" t="s">
        <v>154</v>
      </c>
      <c r="F195" s="9" t="s">
        <v>441</v>
      </c>
      <c r="G195" s="9" t="s">
        <v>75</v>
      </c>
      <c r="H195" s="16">
        <v>46878</v>
      </c>
      <c r="I195" s="61" t="s">
        <v>338</v>
      </c>
      <c r="J195" s="61">
        <v>750</v>
      </c>
      <c r="K195" s="18">
        <v>4000</v>
      </c>
      <c r="L195" s="10">
        <v>2883</v>
      </c>
      <c r="M195" s="72">
        <v>2964</v>
      </c>
      <c r="N195" s="11">
        <v>0.13</v>
      </c>
    </row>
    <row r="196" spans="2:14" ht="24">
      <c r="B196" s="63">
        <v>154</v>
      </c>
      <c r="C196" s="9" t="s">
        <v>442</v>
      </c>
      <c r="D196" s="33" t="s">
        <v>152</v>
      </c>
      <c r="E196" s="9" t="s">
        <v>154</v>
      </c>
      <c r="F196" s="9" t="s">
        <v>436</v>
      </c>
      <c r="G196" s="9" t="s">
        <v>75</v>
      </c>
      <c r="H196" s="16">
        <v>47108</v>
      </c>
      <c r="I196" s="61" t="s">
        <v>443</v>
      </c>
      <c r="J196" s="61">
        <v>1000</v>
      </c>
      <c r="K196" s="18">
        <v>715</v>
      </c>
      <c r="L196" s="10">
        <v>692</v>
      </c>
      <c r="M196" s="72">
        <v>716</v>
      </c>
      <c r="N196" s="11">
        <v>0.03</v>
      </c>
    </row>
    <row r="197" spans="2:14" ht="24">
      <c r="B197" s="63">
        <v>155</v>
      </c>
      <c r="C197" s="9" t="s">
        <v>444</v>
      </c>
      <c r="D197" s="33" t="s">
        <v>152</v>
      </c>
      <c r="E197" s="9" t="s">
        <v>154</v>
      </c>
      <c r="F197" s="9" t="s">
        <v>445</v>
      </c>
      <c r="G197" s="9" t="s">
        <v>75</v>
      </c>
      <c r="H197" s="16">
        <v>50364</v>
      </c>
      <c r="I197" s="61" t="s">
        <v>446</v>
      </c>
      <c r="J197" s="61">
        <v>1000</v>
      </c>
      <c r="K197" s="18">
        <v>1000</v>
      </c>
      <c r="L197" s="10">
        <v>1016</v>
      </c>
      <c r="M197" s="72">
        <v>1028</v>
      </c>
      <c r="N197" s="11">
        <v>0.05</v>
      </c>
    </row>
    <row r="198" spans="2:14" ht="24">
      <c r="B198" s="63">
        <v>156</v>
      </c>
      <c r="C198" s="9" t="s">
        <v>447</v>
      </c>
      <c r="D198" s="33" t="s">
        <v>152</v>
      </c>
      <c r="E198" s="9" t="s">
        <v>154</v>
      </c>
      <c r="F198" s="9" t="s">
        <v>445</v>
      </c>
      <c r="G198" s="9" t="s">
        <v>75</v>
      </c>
      <c r="H198" s="16">
        <v>51825</v>
      </c>
      <c r="I198" s="61" t="s">
        <v>446</v>
      </c>
      <c r="J198" s="61">
        <v>1000</v>
      </c>
      <c r="K198" s="18">
        <v>3000</v>
      </c>
      <c r="L198" s="10">
        <v>3059</v>
      </c>
      <c r="M198" s="72">
        <v>3089</v>
      </c>
      <c r="N198" s="11">
        <v>0.14000000000000001</v>
      </c>
    </row>
    <row r="199" spans="2:14" ht="24">
      <c r="B199" s="63">
        <v>157</v>
      </c>
      <c r="C199" s="9" t="s">
        <v>448</v>
      </c>
      <c r="D199" s="33" t="s">
        <v>152</v>
      </c>
      <c r="E199" s="9" t="s">
        <v>154</v>
      </c>
      <c r="F199" s="9" t="s">
        <v>449</v>
      </c>
      <c r="G199" s="9" t="s">
        <v>75</v>
      </c>
      <c r="H199" s="16">
        <v>46346</v>
      </c>
      <c r="I199" s="61" t="s">
        <v>450</v>
      </c>
      <c r="J199" s="61">
        <v>500</v>
      </c>
      <c r="K199" s="18">
        <v>200</v>
      </c>
      <c r="L199" s="10">
        <v>101</v>
      </c>
      <c r="M199" s="72">
        <v>101</v>
      </c>
      <c r="N199" s="11">
        <v>0</v>
      </c>
    </row>
    <row r="200" spans="2:14" ht="24">
      <c r="B200" s="63">
        <v>158</v>
      </c>
      <c r="C200" s="9" t="s">
        <v>451</v>
      </c>
      <c r="D200" s="33" t="s">
        <v>152</v>
      </c>
      <c r="E200" s="9" t="s">
        <v>154</v>
      </c>
      <c r="F200" s="9" t="s">
        <v>449</v>
      </c>
      <c r="G200" s="9" t="s">
        <v>75</v>
      </c>
      <c r="H200" s="16">
        <v>52190</v>
      </c>
      <c r="I200" s="61" t="s">
        <v>450</v>
      </c>
      <c r="J200" s="61">
        <v>1000</v>
      </c>
      <c r="K200" s="18">
        <v>1000</v>
      </c>
      <c r="L200" s="10">
        <v>1015</v>
      </c>
      <c r="M200" s="72">
        <v>1029</v>
      </c>
      <c r="N200" s="11">
        <v>0.05</v>
      </c>
    </row>
    <row r="201" spans="2:14" ht="24">
      <c r="B201" s="63">
        <v>159</v>
      </c>
      <c r="C201" s="9" t="s">
        <v>452</v>
      </c>
      <c r="D201" s="33" t="s">
        <v>152</v>
      </c>
      <c r="E201" s="9" t="s">
        <v>154</v>
      </c>
      <c r="F201" s="9" t="s">
        <v>433</v>
      </c>
      <c r="G201" s="9" t="s">
        <v>75</v>
      </c>
      <c r="H201" s="16">
        <v>48086</v>
      </c>
      <c r="I201" s="61" t="s">
        <v>434</v>
      </c>
      <c r="J201" s="61">
        <v>1000</v>
      </c>
      <c r="K201" s="18">
        <v>1000</v>
      </c>
      <c r="L201" s="10">
        <v>1002</v>
      </c>
      <c r="M201" s="72">
        <v>1027</v>
      </c>
      <c r="N201" s="11">
        <v>0.05</v>
      </c>
    </row>
    <row r="202" spans="2:14" ht="24">
      <c r="B202" s="63">
        <v>160</v>
      </c>
      <c r="C202" s="9" t="s">
        <v>453</v>
      </c>
      <c r="D202" s="33" t="s">
        <v>152</v>
      </c>
      <c r="E202" s="9" t="s">
        <v>154</v>
      </c>
      <c r="F202" s="9" t="s">
        <v>223</v>
      </c>
      <c r="G202" s="9" t="s">
        <v>75</v>
      </c>
      <c r="H202" s="16">
        <v>46713</v>
      </c>
      <c r="I202" s="61" t="s">
        <v>454</v>
      </c>
      <c r="J202" s="61">
        <v>628.55999999999995</v>
      </c>
      <c r="K202" s="18">
        <v>6340</v>
      </c>
      <c r="L202" s="10">
        <v>4016</v>
      </c>
      <c r="M202" s="72">
        <v>4041</v>
      </c>
      <c r="N202" s="11">
        <v>0.18</v>
      </c>
    </row>
    <row r="203" spans="2:14" ht="24">
      <c r="B203" s="63">
        <v>161</v>
      </c>
      <c r="C203" s="9" t="s">
        <v>455</v>
      </c>
      <c r="D203" s="33" t="s">
        <v>152</v>
      </c>
      <c r="E203" s="9" t="s">
        <v>154</v>
      </c>
      <c r="F203" s="9" t="s">
        <v>456</v>
      </c>
      <c r="G203" s="9" t="s">
        <v>75</v>
      </c>
      <c r="H203" s="16">
        <v>47303</v>
      </c>
      <c r="I203" s="61" t="s">
        <v>457</v>
      </c>
      <c r="J203" s="61">
        <v>10000</v>
      </c>
      <c r="K203" s="18">
        <v>500</v>
      </c>
      <c r="L203" s="10">
        <v>5028</v>
      </c>
      <c r="M203" s="72">
        <v>5211</v>
      </c>
      <c r="N203" s="11">
        <v>0.24</v>
      </c>
    </row>
    <row r="204" spans="2:14" ht="24">
      <c r="B204" s="63">
        <v>162</v>
      </c>
      <c r="C204" s="9" t="s">
        <v>458</v>
      </c>
      <c r="D204" s="33" t="s">
        <v>152</v>
      </c>
      <c r="E204" s="9" t="s">
        <v>154</v>
      </c>
      <c r="F204" s="9" t="s">
        <v>456</v>
      </c>
      <c r="G204" s="9" t="s">
        <v>75</v>
      </c>
      <c r="H204" s="16">
        <v>47728</v>
      </c>
      <c r="I204" s="61" t="s">
        <v>459</v>
      </c>
      <c r="J204" s="61">
        <v>10000</v>
      </c>
      <c r="K204" s="18">
        <v>1200</v>
      </c>
      <c r="L204" s="10">
        <v>12077</v>
      </c>
      <c r="M204" s="72">
        <v>12374</v>
      </c>
      <c r="N204" s="11">
        <v>0.56000000000000005</v>
      </c>
    </row>
    <row r="205" spans="2:14" ht="24">
      <c r="B205" s="63">
        <v>163</v>
      </c>
      <c r="C205" s="9" t="s">
        <v>460</v>
      </c>
      <c r="D205" s="33" t="s">
        <v>152</v>
      </c>
      <c r="E205" s="9" t="s">
        <v>154</v>
      </c>
      <c r="F205" s="9" t="s">
        <v>461</v>
      </c>
      <c r="G205" s="9" t="s">
        <v>75</v>
      </c>
      <c r="H205" s="16">
        <v>47807</v>
      </c>
      <c r="I205" s="61" t="s">
        <v>265</v>
      </c>
      <c r="J205" s="61">
        <v>1000</v>
      </c>
      <c r="K205" s="18">
        <v>600</v>
      </c>
      <c r="L205" s="10">
        <v>604</v>
      </c>
      <c r="M205" s="72">
        <v>608</v>
      </c>
      <c r="N205" s="11">
        <v>0.03</v>
      </c>
    </row>
    <row r="206" spans="2:14" ht="24">
      <c r="B206" s="63">
        <v>164</v>
      </c>
      <c r="C206" s="9" t="s">
        <v>462</v>
      </c>
      <c r="D206" s="33" t="s">
        <v>152</v>
      </c>
      <c r="E206" s="9" t="s">
        <v>154</v>
      </c>
      <c r="F206" s="9" t="s">
        <v>461</v>
      </c>
      <c r="G206" s="9" t="s">
        <v>75</v>
      </c>
      <c r="H206" s="16">
        <v>47988</v>
      </c>
      <c r="I206" s="61" t="s">
        <v>265</v>
      </c>
      <c r="J206" s="61">
        <v>1000</v>
      </c>
      <c r="K206" s="18">
        <v>2000</v>
      </c>
      <c r="L206" s="10">
        <v>2018</v>
      </c>
      <c r="M206" s="72">
        <v>2033</v>
      </c>
      <c r="N206" s="11">
        <v>0.09</v>
      </c>
    </row>
    <row r="207" spans="2:14" ht="24">
      <c r="B207" s="63">
        <v>165</v>
      </c>
      <c r="C207" s="9" t="s">
        <v>463</v>
      </c>
      <c r="D207" s="33" t="s">
        <v>152</v>
      </c>
      <c r="E207" s="9" t="s">
        <v>154</v>
      </c>
      <c r="F207" s="9" t="s">
        <v>433</v>
      </c>
      <c r="G207" s="9" t="s">
        <v>75</v>
      </c>
      <c r="H207" s="16">
        <v>48484</v>
      </c>
      <c r="I207" s="61" t="s">
        <v>434</v>
      </c>
      <c r="J207" s="61">
        <v>1000</v>
      </c>
      <c r="K207" s="18">
        <v>250</v>
      </c>
      <c r="L207" s="10">
        <v>250</v>
      </c>
      <c r="M207" s="72">
        <v>255</v>
      </c>
      <c r="N207" s="11">
        <v>0.01</v>
      </c>
    </row>
    <row r="208" spans="2:14" ht="60">
      <c r="B208" s="63">
        <v>166</v>
      </c>
      <c r="C208" s="9" t="s">
        <v>464</v>
      </c>
      <c r="D208" s="33" t="s">
        <v>152</v>
      </c>
      <c r="E208" s="9" t="s">
        <v>154</v>
      </c>
      <c r="F208" s="9" t="s">
        <v>402</v>
      </c>
      <c r="G208" s="9" t="s">
        <v>75</v>
      </c>
      <c r="H208" s="16">
        <v>51683</v>
      </c>
      <c r="I208" s="61" t="s">
        <v>403</v>
      </c>
      <c r="J208" s="61">
        <v>10000</v>
      </c>
      <c r="K208" s="18">
        <v>396</v>
      </c>
      <c r="L208" s="10">
        <v>3960</v>
      </c>
      <c r="M208" s="72">
        <v>3964</v>
      </c>
      <c r="N208" s="11">
        <v>0.18</v>
      </c>
    </row>
    <row r="209" spans="2:14" ht="24">
      <c r="B209" s="63">
        <v>167</v>
      </c>
      <c r="C209" s="9" t="s">
        <v>465</v>
      </c>
      <c r="D209" s="33" t="s">
        <v>152</v>
      </c>
      <c r="E209" s="9" t="s">
        <v>154</v>
      </c>
      <c r="F209" s="9" t="s">
        <v>441</v>
      </c>
      <c r="G209" s="9" t="s">
        <v>75</v>
      </c>
      <c r="H209" s="16">
        <v>48463</v>
      </c>
      <c r="I209" s="61" t="s">
        <v>466</v>
      </c>
      <c r="J209" s="61">
        <v>940</v>
      </c>
      <c r="K209" s="18">
        <v>25000</v>
      </c>
      <c r="L209" s="10">
        <v>23540</v>
      </c>
      <c r="M209" s="72">
        <v>24118</v>
      </c>
      <c r="N209" s="11">
        <v>1.0900000000000001</v>
      </c>
    </row>
    <row r="210" spans="2:14" ht="24">
      <c r="B210" s="63">
        <v>168</v>
      </c>
      <c r="C210" s="9" t="s">
        <v>467</v>
      </c>
      <c r="D210" s="33" t="s">
        <v>152</v>
      </c>
      <c r="E210" s="9" t="s">
        <v>154</v>
      </c>
      <c r="F210" s="9" t="s">
        <v>461</v>
      </c>
      <c r="G210" s="9" t="s">
        <v>75</v>
      </c>
      <c r="H210" s="16">
        <v>48540</v>
      </c>
      <c r="I210" s="61" t="s">
        <v>265</v>
      </c>
      <c r="J210" s="61">
        <v>1000</v>
      </c>
      <c r="K210" s="18">
        <v>740</v>
      </c>
      <c r="L210" s="10">
        <v>747</v>
      </c>
      <c r="M210" s="72">
        <v>759</v>
      </c>
      <c r="N210" s="11">
        <v>0.03</v>
      </c>
    </row>
    <row r="211" spans="2:14" ht="24">
      <c r="B211" s="63">
        <v>169</v>
      </c>
      <c r="C211" s="9" t="s">
        <v>468</v>
      </c>
      <c r="D211" s="33" t="s">
        <v>152</v>
      </c>
      <c r="E211" s="9" t="s">
        <v>154</v>
      </c>
      <c r="F211" s="9" t="s">
        <v>469</v>
      </c>
      <c r="G211" s="9" t="s">
        <v>75</v>
      </c>
      <c r="H211" s="16">
        <v>46895</v>
      </c>
      <c r="I211" s="61" t="s">
        <v>470</v>
      </c>
      <c r="J211" s="61">
        <v>1000</v>
      </c>
      <c r="K211" s="18">
        <v>500</v>
      </c>
      <c r="L211" s="10">
        <v>502</v>
      </c>
      <c r="M211" s="72">
        <v>507</v>
      </c>
      <c r="N211" s="11">
        <v>0.02</v>
      </c>
    </row>
    <row r="212" spans="2:14" ht="24">
      <c r="B212" s="63">
        <v>170</v>
      </c>
      <c r="C212" s="9" t="s">
        <v>471</v>
      </c>
      <c r="D212" s="33" t="s">
        <v>152</v>
      </c>
      <c r="E212" s="9" t="s">
        <v>154</v>
      </c>
      <c r="F212" s="9" t="s">
        <v>469</v>
      </c>
      <c r="G212" s="9" t="s">
        <v>75</v>
      </c>
      <c r="H212" s="16">
        <v>47442</v>
      </c>
      <c r="I212" s="61" t="s">
        <v>470</v>
      </c>
      <c r="J212" s="61">
        <v>1000</v>
      </c>
      <c r="K212" s="18">
        <v>1500</v>
      </c>
      <c r="L212" s="10">
        <v>1508</v>
      </c>
      <c r="M212" s="72">
        <v>1524</v>
      </c>
      <c r="N212" s="11">
        <v>7.0000000000000007E-2</v>
      </c>
    </row>
    <row r="213" spans="2:14" ht="24">
      <c r="B213" s="63">
        <v>171</v>
      </c>
      <c r="C213" s="9" t="s">
        <v>472</v>
      </c>
      <c r="D213" s="33" t="s">
        <v>152</v>
      </c>
      <c r="E213" s="9" t="s">
        <v>154</v>
      </c>
      <c r="F213" s="9" t="s">
        <v>469</v>
      </c>
      <c r="G213" s="9" t="s">
        <v>75</v>
      </c>
      <c r="H213" s="16">
        <v>47988</v>
      </c>
      <c r="I213" s="61" t="s">
        <v>473</v>
      </c>
      <c r="J213" s="61">
        <v>1000</v>
      </c>
      <c r="K213" s="18">
        <v>1500</v>
      </c>
      <c r="L213" s="10">
        <v>1514</v>
      </c>
      <c r="M213" s="72">
        <v>1529</v>
      </c>
      <c r="N213" s="11">
        <v>7.0000000000000007E-2</v>
      </c>
    </row>
    <row r="214" spans="2:14" ht="24">
      <c r="B214" s="63">
        <v>172</v>
      </c>
      <c r="C214" s="9" t="s">
        <v>474</v>
      </c>
      <c r="D214" s="33" t="s">
        <v>152</v>
      </c>
      <c r="E214" s="9" t="s">
        <v>154</v>
      </c>
      <c r="F214" s="9" t="s">
        <v>469</v>
      </c>
      <c r="G214" s="9" t="s">
        <v>75</v>
      </c>
      <c r="H214" s="16">
        <v>48540</v>
      </c>
      <c r="I214" s="61" t="s">
        <v>473</v>
      </c>
      <c r="J214" s="61">
        <v>1000</v>
      </c>
      <c r="K214" s="18">
        <v>1500</v>
      </c>
      <c r="L214" s="10">
        <v>1515</v>
      </c>
      <c r="M214" s="72">
        <v>1531</v>
      </c>
      <c r="N214" s="11">
        <v>7.0000000000000007E-2</v>
      </c>
    </row>
    <row r="215" spans="2:14" ht="60">
      <c r="B215" s="63">
        <v>173</v>
      </c>
      <c r="C215" s="9" t="s">
        <v>475</v>
      </c>
      <c r="D215" s="33" t="s">
        <v>152</v>
      </c>
      <c r="E215" s="9" t="s">
        <v>154</v>
      </c>
      <c r="F215" s="9" t="s">
        <v>402</v>
      </c>
      <c r="G215" s="9" t="s">
        <v>75</v>
      </c>
      <c r="H215" s="16">
        <v>51683</v>
      </c>
      <c r="I215" s="61" t="s">
        <v>403</v>
      </c>
      <c r="J215" s="61">
        <v>10000</v>
      </c>
      <c r="K215" s="18">
        <v>852</v>
      </c>
      <c r="L215" s="10">
        <v>8520</v>
      </c>
      <c r="M215" s="72">
        <v>8520</v>
      </c>
      <c r="N215" s="11">
        <v>0.38</v>
      </c>
    </row>
    <row r="216" spans="2:14" ht="24">
      <c r="B216" s="63">
        <v>174</v>
      </c>
      <c r="C216" s="9" t="s">
        <v>476</v>
      </c>
      <c r="D216" s="33" t="s">
        <v>152</v>
      </c>
      <c r="E216" s="9" t="s">
        <v>154</v>
      </c>
      <c r="F216" s="9" t="s">
        <v>456</v>
      </c>
      <c r="G216" s="9" t="s">
        <v>75</v>
      </c>
      <c r="H216" s="16">
        <v>47807</v>
      </c>
      <c r="I216" s="61" t="s">
        <v>477</v>
      </c>
      <c r="J216" s="61">
        <v>10000</v>
      </c>
      <c r="K216" s="18">
        <v>700</v>
      </c>
      <c r="L216" s="10">
        <v>7041</v>
      </c>
      <c r="M216" s="72">
        <v>7099</v>
      </c>
      <c r="N216" s="11">
        <v>0.32</v>
      </c>
    </row>
    <row r="217" spans="2:14" ht="24">
      <c r="B217" s="63">
        <v>175</v>
      </c>
      <c r="C217" s="9" t="s">
        <v>478</v>
      </c>
      <c r="D217" s="33" t="s">
        <v>152</v>
      </c>
      <c r="E217" s="9" t="s">
        <v>154</v>
      </c>
      <c r="F217" s="9" t="s">
        <v>456</v>
      </c>
      <c r="G217" s="9" t="s">
        <v>75</v>
      </c>
      <c r="H217" s="16">
        <v>48172</v>
      </c>
      <c r="I217" s="61" t="s">
        <v>477</v>
      </c>
      <c r="J217" s="61">
        <v>10000</v>
      </c>
      <c r="K217" s="18">
        <v>100</v>
      </c>
      <c r="L217" s="10">
        <v>1006</v>
      </c>
      <c r="M217" s="72">
        <v>1015</v>
      </c>
      <c r="N217" s="11">
        <v>0.05</v>
      </c>
    </row>
    <row r="218" spans="2:14" ht="24">
      <c r="B218" s="63">
        <v>176</v>
      </c>
      <c r="C218" s="9" t="s">
        <v>479</v>
      </c>
      <c r="D218" s="33" t="s">
        <v>152</v>
      </c>
      <c r="E218" s="9" t="s">
        <v>154</v>
      </c>
      <c r="F218" s="9" t="s">
        <v>456</v>
      </c>
      <c r="G218" s="9" t="s">
        <v>75</v>
      </c>
      <c r="H218" s="16">
        <v>48540</v>
      </c>
      <c r="I218" s="61" t="s">
        <v>477</v>
      </c>
      <c r="J218" s="61">
        <v>10000</v>
      </c>
      <c r="K218" s="18">
        <v>600</v>
      </c>
      <c r="L218" s="10">
        <v>6041</v>
      </c>
      <c r="M218" s="72">
        <v>6092</v>
      </c>
      <c r="N218" s="11">
        <v>0.28000000000000003</v>
      </c>
    </row>
    <row r="219" spans="2:14" ht="24">
      <c r="B219" s="63">
        <v>177</v>
      </c>
      <c r="C219" s="9" t="s">
        <v>480</v>
      </c>
      <c r="D219" s="33" t="s">
        <v>152</v>
      </c>
      <c r="E219" s="9" t="s">
        <v>154</v>
      </c>
      <c r="F219" s="9" t="s">
        <v>481</v>
      </c>
      <c r="G219" s="9" t="s">
        <v>75</v>
      </c>
      <c r="H219" s="16">
        <v>47431</v>
      </c>
      <c r="I219" s="61" t="s">
        <v>482</v>
      </c>
      <c r="J219" s="61">
        <v>1000</v>
      </c>
      <c r="K219" s="18">
        <v>1000</v>
      </c>
      <c r="L219" s="10">
        <v>1011</v>
      </c>
      <c r="M219" s="72">
        <v>1020</v>
      </c>
      <c r="N219" s="11">
        <v>0.05</v>
      </c>
    </row>
    <row r="220" spans="2:14" ht="24">
      <c r="B220" s="63">
        <v>178</v>
      </c>
      <c r="C220" s="9" t="s">
        <v>483</v>
      </c>
      <c r="D220" s="33" t="s">
        <v>152</v>
      </c>
      <c r="E220" s="9" t="s">
        <v>154</v>
      </c>
      <c r="F220" s="9" t="s">
        <v>312</v>
      </c>
      <c r="G220" s="9" t="s">
        <v>75</v>
      </c>
      <c r="H220" s="16">
        <v>50395</v>
      </c>
      <c r="I220" s="61" t="s">
        <v>428</v>
      </c>
      <c r="J220" s="61">
        <v>1000</v>
      </c>
      <c r="K220" s="18">
        <v>1500</v>
      </c>
      <c r="L220" s="10">
        <v>1504</v>
      </c>
      <c r="M220" s="72">
        <v>1507</v>
      </c>
      <c r="N220" s="11">
        <v>7.0000000000000007E-2</v>
      </c>
    </row>
    <row r="221" spans="2:14" ht="24">
      <c r="B221" s="63">
        <v>179</v>
      </c>
      <c r="C221" s="9" t="s">
        <v>484</v>
      </c>
      <c r="D221" s="33" t="s">
        <v>152</v>
      </c>
      <c r="E221" s="9" t="s">
        <v>154</v>
      </c>
      <c r="F221" s="9" t="s">
        <v>223</v>
      </c>
      <c r="G221" s="9" t="s">
        <v>75</v>
      </c>
      <c r="H221" s="16">
        <v>46713</v>
      </c>
      <c r="I221" s="61" t="s">
        <v>485</v>
      </c>
      <c r="J221" s="61">
        <v>434</v>
      </c>
      <c r="K221" s="18">
        <v>22</v>
      </c>
      <c r="L221" s="10">
        <v>9</v>
      </c>
      <c r="M221" s="72">
        <v>9</v>
      </c>
      <c r="N221" s="11">
        <v>0</v>
      </c>
    </row>
    <row r="222" spans="2:14" ht="24">
      <c r="B222" s="63">
        <v>180</v>
      </c>
      <c r="C222" s="9" t="s">
        <v>486</v>
      </c>
      <c r="D222" s="33" t="s">
        <v>152</v>
      </c>
      <c r="E222" s="9" t="s">
        <v>154</v>
      </c>
      <c r="F222" s="9" t="s">
        <v>223</v>
      </c>
      <c r="G222" s="9" t="s">
        <v>75</v>
      </c>
      <c r="H222" s="16">
        <v>47807</v>
      </c>
      <c r="I222" s="61" t="s">
        <v>229</v>
      </c>
      <c r="J222" s="61">
        <v>1000</v>
      </c>
      <c r="K222" s="18">
        <v>22</v>
      </c>
      <c r="L222" s="10">
        <v>20</v>
      </c>
      <c r="M222" s="72">
        <v>21</v>
      </c>
      <c r="N222" s="11">
        <v>0</v>
      </c>
    </row>
    <row r="223" spans="2:14" ht="24">
      <c r="B223" s="63">
        <v>181</v>
      </c>
      <c r="C223" s="9" t="s">
        <v>487</v>
      </c>
      <c r="D223" s="33" t="s">
        <v>152</v>
      </c>
      <c r="E223" s="9" t="s">
        <v>154</v>
      </c>
      <c r="F223" s="9" t="s">
        <v>223</v>
      </c>
      <c r="G223" s="9" t="s">
        <v>75</v>
      </c>
      <c r="H223" s="16">
        <v>47807</v>
      </c>
      <c r="I223" s="61" t="s">
        <v>229</v>
      </c>
      <c r="J223" s="61">
        <v>1000</v>
      </c>
      <c r="K223" s="18">
        <v>8</v>
      </c>
      <c r="L223" s="10">
        <v>7</v>
      </c>
      <c r="M223" s="72">
        <v>8</v>
      </c>
      <c r="N223" s="11">
        <v>0</v>
      </c>
    </row>
    <row r="224" spans="2:14" ht="24">
      <c r="B224" s="63">
        <v>182</v>
      </c>
      <c r="C224" s="9" t="s">
        <v>488</v>
      </c>
      <c r="D224" s="33" t="s">
        <v>152</v>
      </c>
      <c r="E224" s="9" t="s">
        <v>154</v>
      </c>
      <c r="F224" s="9" t="s">
        <v>489</v>
      </c>
      <c r="G224" s="9" t="s">
        <v>75</v>
      </c>
      <c r="H224" s="16">
        <v>51095</v>
      </c>
      <c r="I224" s="61" t="s">
        <v>490</v>
      </c>
      <c r="J224" s="61">
        <v>1000</v>
      </c>
      <c r="K224" s="18">
        <v>16000</v>
      </c>
      <c r="L224" s="10">
        <v>16218</v>
      </c>
      <c r="M224" s="72">
        <v>16350</v>
      </c>
      <c r="N224" s="11">
        <v>0.74</v>
      </c>
    </row>
    <row r="225" spans="2:14" ht="24">
      <c r="B225" s="63">
        <v>183</v>
      </c>
      <c r="C225" s="9" t="s">
        <v>491</v>
      </c>
      <c r="D225" s="33" t="s">
        <v>152</v>
      </c>
      <c r="E225" s="9" t="s">
        <v>154</v>
      </c>
      <c r="F225" s="9" t="s">
        <v>489</v>
      </c>
      <c r="G225" s="9" t="s">
        <v>75</v>
      </c>
      <c r="H225" s="16">
        <v>51460</v>
      </c>
      <c r="I225" s="61" t="s">
        <v>492</v>
      </c>
      <c r="J225" s="61">
        <v>1000</v>
      </c>
      <c r="K225" s="18">
        <v>14800</v>
      </c>
      <c r="L225" s="10">
        <v>15007</v>
      </c>
      <c r="M225" s="72">
        <v>15134</v>
      </c>
      <c r="N225" s="11">
        <v>0.68</v>
      </c>
    </row>
    <row r="226" spans="2:14" ht="24">
      <c r="B226" s="63">
        <v>184</v>
      </c>
      <c r="C226" s="9" t="s">
        <v>493</v>
      </c>
      <c r="D226" s="33" t="s">
        <v>152</v>
      </c>
      <c r="E226" s="9" t="s">
        <v>154</v>
      </c>
      <c r="F226" s="9" t="s">
        <v>223</v>
      </c>
      <c r="G226" s="9" t="s">
        <v>75</v>
      </c>
      <c r="H226" s="16">
        <v>50364</v>
      </c>
      <c r="I226" s="61" t="s">
        <v>492</v>
      </c>
      <c r="J226" s="61">
        <v>1000</v>
      </c>
      <c r="K226" s="18">
        <v>3370</v>
      </c>
      <c r="L226" s="10">
        <v>3410</v>
      </c>
      <c r="M226" s="72">
        <v>3440</v>
      </c>
      <c r="N226" s="11">
        <v>0.16</v>
      </c>
    </row>
    <row r="227" spans="2:14" ht="60">
      <c r="B227" s="63">
        <v>185</v>
      </c>
      <c r="C227" s="9" t="s">
        <v>494</v>
      </c>
      <c r="D227" s="33" t="s">
        <v>152</v>
      </c>
      <c r="E227" s="9" t="s">
        <v>154</v>
      </c>
      <c r="F227" s="9" t="s">
        <v>402</v>
      </c>
      <c r="G227" s="9" t="s">
        <v>75</v>
      </c>
      <c r="H227" s="16">
        <v>51683</v>
      </c>
      <c r="I227" s="61" t="s">
        <v>403</v>
      </c>
      <c r="J227" s="61">
        <v>10000</v>
      </c>
      <c r="K227" s="18">
        <v>631</v>
      </c>
      <c r="L227" s="10">
        <v>6310</v>
      </c>
      <c r="M227" s="72">
        <v>6310</v>
      </c>
      <c r="N227" s="11">
        <v>0.28000000000000003</v>
      </c>
    </row>
    <row r="228" spans="2:14" ht="24">
      <c r="B228" s="63">
        <v>186</v>
      </c>
      <c r="C228" s="9" t="s">
        <v>495</v>
      </c>
      <c r="D228" s="33" t="s">
        <v>152</v>
      </c>
      <c r="E228" s="9" t="s">
        <v>154</v>
      </c>
      <c r="F228" s="9" t="s">
        <v>496</v>
      </c>
      <c r="G228" s="9" t="s">
        <v>75</v>
      </c>
      <c r="H228" s="16">
        <v>51095</v>
      </c>
      <c r="I228" s="61" t="s">
        <v>497</v>
      </c>
      <c r="J228" s="61">
        <v>1000</v>
      </c>
      <c r="K228" s="18">
        <v>2000</v>
      </c>
      <c r="L228" s="10">
        <v>2032</v>
      </c>
      <c r="M228" s="72">
        <v>2042</v>
      </c>
      <c r="N228" s="11">
        <v>0.09</v>
      </c>
    </row>
    <row r="229" spans="2:14" ht="24">
      <c r="B229" s="63">
        <v>187</v>
      </c>
      <c r="C229" s="9" t="s">
        <v>498</v>
      </c>
      <c r="D229" s="33" t="s">
        <v>152</v>
      </c>
      <c r="E229" s="9" t="s">
        <v>154</v>
      </c>
      <c r="F229" s="9" t="s">
        <v>496</v>
      </c>
      <c r="G229" s="9" t="s">
        <v>75</v>
      </c>
      <c r="H229" s="16">
        <v>51460</v>
      </c>
      <c r="I229" s="61" t="s">
        <v>497</v>
      </c>
      <c r="J229" s="61">
        <v>1000</v>
      </c>
      <c r="K229" s="18">
        <v>2000</v>
      </c>
      <c r="L229" s="10">
        <v>2034</v>
      </c>
      <c r="M229" s="72">
        <v>2043</v>
      </c>
      <c r="N229" s="11">
        <v>0.09</v>
      </c>
    </row>
    <row r="230" spans="2:14" ht="24">
      <c r="B230" s="63">
        <v>188</v>
      </c>
      <c r="C230" s="9" t="s">
        <v>499</v>
      </c>
      <c r="D230" s="33" t="s">
        <v>152</v>
      </c>
      <c r="E230" s="9" t="s">
        <v>154</v>
      </c>
      <c r="F230" s="9" t="s">
        <v>441</v>
      </c>
      <c r="G230" s="9" t="s">
        <v>75</v>
      </c>
      <c r="H230" s="16">
        <v>50010</v>
      </c>
      <c r="I230" s="61" t="s">
        <v>500</v>
      </c>
      <c r="J230" s="61">
        <v>1000</v>
      </c>
      <c r="K230" s="18">
        <v>16000</v>
      </c>
      <c r="L230" s="10">
        <v>16037</v>
      </c>
      <c r="M230" s="72">
        <v>16129</v>
      </c>
      <c r="N230" s="11">
        <v>0.73</v>
      </c>
    </row>
    <row r="231" spans="2:14" ht="24">
      <c r="B231" s="63">
        <v>189</v>
      </c>
      <c r="C231" s="9" t="s">
        <v>501</v>
      </c>
      <c r="D231" s="33" t="s">
        <v>152</v>
      </c>
      <c r="E231" s="9" t="s">
        <v>154</v>
      </c>
      <c r="F231" s="9" t="s">
        <v>456</v>
      </c>
      <c r="G231" s="9" t="s">
        <v>75</v>
      </c>
      <c r="H231" s="16">
        <v>50402</v>
      </c>
      <c r="I231" s="61" t="s">
        <v>403</v>
      </c>
      <c r="J231" s="61">
        <v>10000</v>
      </c>
      <c r="K231" s="18">
        <v>400</v>
      </c>
      <c r="L231" s="10">
        <v>4052</v>
      </c>
      <c r="M231" s="72">
        <v>4051</v>
      </c>
      <c r="N231" s="11">
        <v>0.18</v>
      </c>
    </row>
    <row r="232" spans="2:14" ht="24">
      <c r="B232" s="63">
        <v>190</v>
      </c>
      <c r="C232" s="9" t="s">
        <v>502</v>
      </c>
      <c r="D232" s="33" t="s">
        <v>152</v>
      </c>
      <c r="E232" s="9" t="s">
        <v>154</v>
      </c>
      <c r="F232" s="9" t="s">
        <v>174</v>
      </c>
      <c r="G232" s="9" t="s">
        <v>75</v>
      </c>
      <c r="H232" s="16">
        <v>49633</v>
      </c>
      <c r="I232" s="61" t="s">
        <v>503</v>
      </c>
      <c r="J232" s="61">
        <v>1000</v>
      </c>
      <c r="K232" s="18">
        <v>2000</v>
      </c>
      <c r="L232" s="10">
        <v>2045</v>
      </c>
      <c r="M232" s="72">
        <v>2057</v>
      </c>
      <c r="N232" s="11">
        <v>0.09</v>
      </c>
    </row>
    <row r="233" spans="2:14" ht="60">
      <c r="B233" s="63">
        <v>191</v>
      </c>
      <c r="C233" s="9" t="s">
        <v>504</v>
      </c>
      <c r="D233" s="33" t="s">
        <v>152</v>
      </c>
      <c r="E233" s="9" t="s">
        <v>154</v>
      </c>
      <c r="F233" s="9" t="s">
        <v>402</v>
      </c>
      <c r="G233" s="9" t="s">
        <v>75</v>
      </c>
      <c r="H233" s="16">
        <v>51683</v>
      </c>
      <c r="I233" s="61" t="s">
        <v>403</v>
      </c>
      <c r="J233" s="61">
        <v>10000</v>
      </c>
      <c r="K233" s="18">
        <v>500</v>
      </c>
      <c r="L233" s="10">
        <v>5000</v>
      </c>
      <c r="M233" s="72">
        <v>4998</v>
      </c>
      <c r="N233" s="11">
        <v>0.23</v>
      </c>
    </row>
    <row r="234" spans="2:14" ht="24">
      <c r="B234" s="63">
        <v>192</v>
      </c>
      <c r="C234" s="9" t="s">
        <v>505</v>
      </c>
      <c r="D234" s="33" t="s">
        <v>152</v>
      </c>
      <c r="E234" s="9" t="s">
        <v>154</v>
      </c>
      <c r="F234" s="9" t="s">
        <v>177</v>
      </c>
      <c r="G234" s="9" t="s">
        <v>75</v>
      </c>
      <c r="H234" s="16">
        <v>46379</v>
      </c>
      <c r="I234" s="61" t="s">
        <v>506</v>
      </c>
      <c r="J234" s="61">
        <v>1000</v>
      </c>
      <c r="K234" s="18">
        <v>10000</v>
      </c>
      <c r="L234" s="10">
        <v>10054</v>
      </c>
      <c r="M234" s="72">
        <v>10054</v>
      </c>
      <c r="N234" s="11">
        <v>0.45</v>
      </c>
    </row>
    <row r="235" spans="2:14" ht="24">
      <c r="B235" s="63">
        <v>193</v>
      </c>
      <c r="C235" s="9" t="s">
        <v>507</v>
      </c>
      <c r="D235" s="33" t="s">
        <v>152</v>
      </c>
      <c r="E235" s="9" t="s">
        <v>154</v>
      </c>
      <c r="F235" s="9" t="s">
        <v>508</v>
      </c>
      <c r="G235" s="9" t="s">
        <v>75</v>
      </c>
      <c r="H235" s="16">
        <v>49268</v>
      </c>
      <c r="I235" s="61" t="s">
        <v>175</v>
      </c>
      <c r="J235" s="61">
        <v>1000</v>
      </c>
      <c r="K235" s="18">
        <v>1000</v>
      </c>
      <c r="L235" s="10">
        <v>1004</v>
      </c>
      <c r="M235" s="72">
        <v>1011</v>
      </c>
      <c r="N235" s="11">
        <v>0.05</v>
      </c>
    </row>
    <row r="236" spans="2:14" ht="24">
      <c r="B236" s="63">
        <v>194</v>
      </c>
      <c r="C236" s="9" t="s">
        <v>509</v>
      </c>
      <c r="D236" s="33" t="s">
        <v>152</v>
      </c>
      <c r="E236" s="9" t="s">
        <v>154</v>
      </c>
      <c r="F236" s="9" t="s">
        <v>508</v>
      </c>
      <c r="G236" s="9" t="s">
        <v>75</v>
      </c>
      <c r="H236" s="16">
        <v>49633</v>
      </c>
      <c r="I236" s="61" t="s">
        <v>510</v>
      </c>
      <c r="J236" s="61">
        <v>1000</v>
      </c>
      <c r="K236" s="18">
        <v>2000</v>
      </c>
      <c r="L236" s="10">
        <v>2006</v>
      </c>
      <c r="M236" s="72">
        <v>2022</v>
      </c>
      <c r="N236" s="11">
        <v>0.09</v>
      </c>
    </row>
    <row r="237" spans="2:14" ht="24">
      <c r="B237" s="63">
        <v>195</v>
      </c>
      <c r="C237" s="9" t="s">
        <v>511</v>
      </c>
      <c r="D237" s="33" t="s">
        <v>152</v>
      </c>
      <c r="E237" s="9" t="s">
        <v>154</v>
      </c>
      <c r="F237" s="9" t="s">
        <v>508</v>
      </c>
      <c r="G237" s="9" t="s">
        <v>75</v>
      </c>
      <c r="H237" s="16">
        <v>49633</v>
      </c>
      <c r="I237" s="61" t="s">
        <v>510</v>
      </c>
      <c r="J237" s="61">
        <v>1000</v>
      </c>
      <c r="K237" s="18">
        <v>2000</v>
      </c>
      <c r="L237" s="10">
        <v>2006</v>
      </c>
      <c r="M237" s="72">
        <v>2022</v>
      </c>
      <c r="N237" s="11">
        <v>0.09</v>
      </c>
    </row>
    <row r="238" spans="2:14" ht="24">
      <c r="B238" s="63">
        <v>196</v>
      </c>
      <c r="C238" s="9" t="s">
        <v>512</v>
      </c>
      <c r="D238" s="33" t="s">
        <v>152</v>
      </c>
      <c r="E238" s="9" t="s">
        <v>154</v>
      </c>
      <c r="F238" s="9" t="s">
        <v>168</v>
      </c>
      <c r="G238" s="9" t="s">
        <v>75</v>
      </c>
      <c r="H238" s="16">
        <v>49660</v>
      </c>
      <c r="I238" s="61" t="s">
        <v>513</v>
      </c>
      <c r="J238" s="61">
        <v>1000</v>
      </c>
      <c r="K238" s="18">
        <v>24450</v>
      </c>
      <c r="L238" s="10">
        <v>24841</v>
      </c>
      <c r="M238" s="72">
        <v>24901</v>
      </c>
      <c r="N238" s="11">
        <v>1.1200000000000001</v>
      </c>
    </row>
    <row r="239" spans="2:14" ht="24">
      <c r="B239" s="63">
        <v>197</v>
      </c>
      <c r="C239" s="9" t="s">
        <v>514</v>
      </c>
      <c r="D239" s="33" t="s">
        <v>152</v>
      </c>
      <c r="E239" s="9" t="s">
        <v>154</v>
      </c>
      <c r="F239" s="9" t="s">
        <v>515</v>
      </c>
      <c r="G239" s="9" t="s">
        <v>75</v>
      </c>
      <c r="H239" s="16">
        <v>48316</v>
      </c>
      <c r="I239" s="61" t="s">
        <v>272</v>
      </c>
      <c r="J239" s="61">
        <v>1000</v>
      </c>
      <c r="K239" s="18">
        <v>900</v>
      </c>
      <c r="L239" s="10">
        <v>909</v>
      </c>
      <c r="M239" s="72">
        <v>924</v>
      </c>
      <c r="N239" s="11">
        <v>0.04</v>
      </c>
    </row>
    <row r="240" spans="2:14" ht="24">
      <c r="B240" s="63">
        <v>198</v>
      </c>
      <c r="C240" s="9" t="s">
        <v>516</v>
      </c>
      <c r="D240" s="33" t="s">
        <v>152</v>
      </c>
      <c r="E240" s="9" t="s">
        <v>154</v>
      </c>
      <c r="F240" s="9" t="s">
        <v>515</v>
      </c>
      <c r="G240" s="9" t="s">
        <v>75</v>
      </c>
      <c r="H240" s="16">
        <v>48653</v>
      </c>
      <c r="I240" s="61" t="s">
        <v>272</v>
      </c>
      <c r="J240" s="61">
        <v>1000</v>
      </c>
      <c r="K240" s="18">
        <v>475</v>
      </c>
      <c r="L240" s="10">
        <v>479</v>
      </c>
      <c r="M240" s="72">
        <v>490</v>
      </c>
      <c r="N240" s="11">
        <v>0.02</v>
      </c>
    </row>
    <row r="241" spans="2:14" ht="24">
      <c r="B241" s="63">
        <v>199</v>
      </c>
      <c r="C241" s="9" t="s">
        <v>517</v>
      </c>
      <c r="D241" s="33" t="s">
        <v>152</v>
      </c>
      <c r="E241" s="9" t="s">
        <v>154</v>
      </c>
      <c r="F241" s="9" t="s">
        <v>489</v>
      </c>
      <c r="G241" s="9" t="s">
        <v>75</v>
      </c>
      <c r="H241" s="16">
        <v>51825</v>
      </c>
      <c r="I241" s="61" t="s">
        <v>518</v>
      </c>
      <c r="J241" s="61">
        <v>1000</v>
      </c>
      <c r="K241" s="18">
        <v>15000</v>
      </c>
      <c r="L241" s="10">
        <v>15147</v>
      </c>
      <c r="M241" s="72">
        <v>15732</v>
      </c>
      <c r="N241" s="11">
        <v>0.71</v>
      </c>
    </row>
    <row r="242" spans="2:14" ht="24">
      <c r="B242" s="63">
        <v>200</v>
      </c>
      <c r="C242" s="9" t="s">
        <v>519</v>
      </c>
      <c r="D242" s="33" t="s">
        <v>152</v>
      </c>
      <c r="E242" s="9" t="s">
        <v>154</v>
      </c>
      <c r="F242" s="9" t="s">
        <v>445</v>
      </c>
      <c r="G242" s="9" t="s">
        <v>75</v>
      </c>
      <c r="H242" s="16">
        <v>47807</v>
      </c>
      <c r="I242" s="61" t="s">
        <v>520</v>
      </c>
      <c r="J242" s="61">
        <v>1000</v>
      </c>
      <c r="K242" s="18">
        <v>1000</v>
      </c>
      <c r="L242" s="10">
        <v>1007</v>
      </c>
      <c r="M242" s="72">
        <v>1046</v>
      </c>
      <c r="N242" s="11">
        <v>0.05</v>
      </c>
    </row>
    <row r="243" spans="2:14" ht="60">
      <c r="B243" s="63">
        <v>201</v>
      </c>
      <c r="C243" s="9" t="s">
        <v>521</v>
      </c>
      <c r="D243" s="33" t="s">
        <v>152</v>
      </c>
      <c r="E243" s="9" t="s">
        <v>154</v>
      </c>
      <c r="F243" s="9" t="s">
        <v>402</v>
      </c>
      <c r="G243" s="9" t="s">
        <v>75</v>
      </c>
      <c r="H243" s="16">
        <v>51683</v>
      </c>
      <c r="I243" s="61" t="s">
        <v>403</v>
      </c>
      <c r="J243" s="61">
        <v>10000</v>
      </c>
      <c r="K243" s="18">
        <v>200</v>
      </c>
      <c r="L243" s="10">
        <v>2000</v>
      </c>
      <c r="M243" s="72">
        <v>2000</v>
      </c>
      <c r="N243" s="11">
        <v>0.09</v>
      </c>
    </row>
    <row r="244" spans="2:14" ht="24">
      <c r="B244" s="63">
        <v>202</v>
      </c>
      <c r="C244" s="9" t="s">
        <v>522</v>
      </c>
      <c r="D244" s="33" t="s">
        <v>152</v>
      </c>
      <c r="E244" s="9" t="s">
        <v>154</v>
      </c>
      <c r="F244" s="9" t="s">
        <v>161</v>
      </c>
      <c r="G244" s="9" t="s">
        <v>75</v>
      </c>
      <c r="H244" s="16">
        <v>48933</v>
      </c>
      <c r="I244" s="61" t="s">
        <v>523</v>
      </c>
      <c r="J244" s="61">
        <v>1000</v>
      </c>
      <c r="K244" s="18">
        <v>6500</v>
      </c>
      <c r="L244" s="10">
        <v>6620</v>
      </c>
      <c r="M244" s="72">
        <v>6630</v>
      </c>
      <c r="N244" s="11">
        <v>0.3</v>
      </c>
    </row>
    <row r="245" spans="2:14" ht="24">
      <c r="B245" s="63">
        <v>203</v>
      </c>
      <c r="C245" s="9" t="s">
        <v>524</v>
      </c>
      <c r="D245" s="33" t="s">
        <v>152</v>
      </c>
      <c r="E245" s="9" t="s">
        <v>154</v>
      </c>
      <c r="F245" s="9" t="s">
        <v>195</v>
      </c>
      <c r="G245" s="9" t="s">
        <v>75</v>
      </c>
      <c r="H245" s="16">
        <v>48176</v>
      </c>
      <c r="I245" s="61" t="s">
        <v>525</v>
      </c>
      <c r="J245" s="61">
        <v>1000</v>
      </c>
      <c r="K245" s="18">
        <v>1000</v>
      </c>
      <c r="L245" s="10">
        <v>1001</v>
      </c>
      <c r="M245" s="72">
        <v>1009</v>
      </c>
      <c r="N245" s="11">
        <v>0.05</v>
      </c>
    </row>
    <row r="246" spans="2:14" ht="24">
      <c r="B246" s="63">
        <v>204</v>
      </c>
      <c r="C246" s="9" t="s">
        <v>526</v>
      </c>
      <c r="D246" s="33" t="s">
        <v>152</v>
      </c>
      <c r="E246" s="9" t="s">
        <v>154</v>
      </c>
      <c r="F246" s="9" t="s">
        <v>195</v>
      </c>
      <c r="G246" s="9" t="s">
        <v>75</v>
      </c>
      <c r="H246" s="16">
        <v>49270</v>
      </c>
      <c r="I246" s="61" t="s">
        <v>527</v>
      </c>
      <c r="J246" s="61">
        <v>1000</v>
      </c>
      <c r="K246" s="18">
        <v>2000</v>
      </c>
      <c r="L246" s="10">
        <v>2004</v>
      </c>
      <c r="M246" s="72">
        <v>2019</v>
      </c>
      <c r="N246" s="11">
        <v>0.09</v>
      </c>
    </row>
    <row r="247" spans="2:14" ht="24">
      <c r="B247" s="63">
        <v>205</v>
      </c>
      <c r="C247" s="9" t="s">
        <v>528</v>
      </c>
      <c r="D247" s="33" t="s">
        <v>152</v>
      </c>
      <c r="E247" s="9" t="s">
        <v>154</v>
      </c>
      <c r="F247" s="9" t="s">
        <v>195</v>
      </c>
      <c r="G247" s="9" t="s">
        <v>75</v>
      </c>
      <c r="H247" s="16">
        <v>49635</v>
      </c>
      <c r="I247" s="61" t="s">
        <v>529</v>
      </c>
      <c r="J247" s="61">
        <v>1000</v>
      </c>
      <c r="K247" s="18">
        <v>1000</v>
      </c>
      <c r="L247" s="10">
        <v>1002</v>
      </c>
      <c r="M247" s="72">
        <v>1010</v>
      </c>
      <c r="N247" s="11">
        <v>0.05</v>
      </c>
    </row>
    <row r="248" spans="2:14" ht="24">
      <c r="B248" s="63">
        <v>206</v>
      </c>
      <c r="C248" s="9" t="s">
        <v>530</v>
      </c>
      <c r="D248" s="33" t="s">
        <v>152</v>
      </c>
      <c r="E248" s="9" t="s">
        <v>154</v>
      </c>
      <c r="F248" s="9" t="s">
        <v>195</v>
      </c>
      <c r="G248" s="9" t="s">
        <v>75</v>
      </c>
      <c r="H248" s="16">
        <v>50003</v>
      </c>
      <c r="I248" s="61" t="s">
        <v>531</v>
      </c>
      <c r="J248" s="61">
        <v>1000</v>
      </c>
      <c r="K248" s="18">
        <v>3000</v>
      </c>
      <c r="L248" s="10">
        <v>3007</v>
      </c>
      <c r="M248" s="72">
        <v>3030</v>
      </c>
      <c r="N248" s="11">
        <v>0.14000000000000001</v>
      </c>
    </row>
    <row r="249" spans="2:14" ht="24">
      <c r="B249" s="63">
        <v>207</v>
      </c>
      <c r="C249" s="9" t="s">
        <v>532</v>
      </c>
      <c r="D249" s="33" t="s">
        <v>152</v>
      </c>
      <c r="E249" s="9" t="s">
        <v>154</v>
      </c>
      <c r="F249" s="9" t="s">
        <v>195</v>
      </c>
      <c r="G249" s="9" t="s">
        <v>75</v>
      </c>
      <c r="H249" s="16">
        <v>50385</v>
      </c>
      <c r="I249" s="61" t="s">
        <v>533</v>
      </c>
      <c r="J249" s="61">
        <v>1000</v>
      </c>
      <c r="K249" s="18">
        <v>3000</v>
      </c>
      <c r="L249" s="10">
        <v>3008</v>
      </c>
      <c r="M249" s="72">
        <v>3018</v>
      </c>
      <c r="N249" s="11">
        <v>0.14000000000000001</v>
      </c>
    </row>
    <row r="250" spans="2:14" ht="24">
      <c r="B250" s="63">
        <v>208</v>
      </c>
      <c r="C250" s="9" t="s">
        <v>534</v>
      </c>
      <c r="D250" s="33" t="s">
        <v>152</v>
      </c>
      <c r="E250" s="9" t="s">
        <v>154</v>
      </c>
      <c r="F250" s="9" t="s">
        <v>195</v>
      </c>
      <c r="G250" s="9" t="s">
        <v>75</v>
      </c>
      <c r="H250" s="16">
        <v>50752</v>
      </c>
      <c r="I250" s="61" t="s">
        <v>485</v>
      </c>
      <c r="J250" s="61">
        <v>1000</v>
      </c>
      <c r="K250" s="18">
        <v>3000</v>
      </c>
      <c r="L250" s="10">
        <v>3008</v>
      </c>
      <c r="M250" s="72">
        <v>3019</v>
      </c>
      <c r="N250" s="11">
        <v>0.14000000000000001</v>
      </c>
    </row>
    <row r="251" spans="2:14" ht="24">
      <c r="B251" s="63">
        <v>209</v>
      </c>
      <c r="C251" s="9" t="s">
        <v>535</v>
      </c>
      <c r="D251" s="33" t="s">
        <v>152</v>
      </c>
      <c r="E251" s="9" t="s">
        <v>154</v>
      </c>
      <c r="F251" s="9" t="s">
        <v>445</v>
      </c>
      <c r="G251" s="9" t="s">
        <v>75</v>
      </c>
      <c r="H251" s="16">
        <v>48904</v>
      </c>
      <c r="I251" s="61" t="s">
        <v>536</v>
      </c>
      <c r="J251" s="61">
        <v>1000</v>
      </c>
      <c r="K251" s="18">
        <v>200</v>
      </c>
      <c r="L251" s="10">
        <v>202</v>
      </c>
      <c r="M251" s="72">
        <v>204</v>
      </c>
      <c r="N251" s="11">
        <v>0.01</v>
      </c>
    </row>
    <row r="252" spans="2:14" ht="24">
      <c r="B252" s="63">
        <v>210</v>
      </c>
      <c r="C252" s="9" t="s">
        <v>537</v>
      </c>
      <c r="D252" s="33" t="s">
        <v>152</v>
      </c>
      <c r="E252" s="9" t="s">
        <v>154</v>
      </c>
      <c r="F252" s="9" t="s">
        <v>168</v>
      </c>
      <c r="G252" s="9" t="s">
        <v>75</v>
      </c>
      <c r="H252" s="16">
        <v>48914</v>
      </c>
      <c r="I252" s="61" t="s">
        <v>249</v>
      </c>
      <c r="J252" s="61">
        <v>1000</v>
      </c>
      <c r="K252" s="18">
        <v>25000</v>
      </c>
      <c r="L252" s="10">
        <v>25330</v>
      </c>
      <c r="M252" s="72">
        <v>25455</v>
      </c>
      <c r="N252" s="11">
        <v>1.1499999999999999</v>
      </c>
    </row>
    <row r="253" spans="2:14" ht="24">
      <c r="B253" s="63">
        <v>211</v>
      </c>
      <c r="C253" s="9" t="s">
        <v>538</v>
      </c>
      <c r="D253" s="33" t="s">
        <v>152</v>
      </c>
      <c r="E253" s="9" t="s">
        <v>154</v>
      </c>
      <c r="F253" s="9" t="s">
        <v>539</v>
      </c>
      <c r="G253" s="9" t="s">
        <v>75</v>
      </c>
      <c r="H253" s="16">
        <v>52190</v>
      </c>
      <c r="I253" s="61" t="s">
        <v>221</v>
      </c>
      <c r="J253" s="61">
        <v>1000</v>
      </c>
      <c r="K253" s="18">
        <v>25000</v>
      </c>
      <c r="L253" s="10">
        <v>25094</v>
      </c>
      <c r="M253" s="72">
        <v>25498</v>
      </c>
      <c r="N253" s="11">
        <v>1.1499999999999999</v>
      </c>
    </row>
    <row r="254" spans="2:14" ht="60">
      <c r="B254" s="63">
        <v>212</v>
      </c>
      <c r="C254" s="9" t="s">
        <v>540</v>
      </c>
      <c r="D254" s="33" t="s">
        <v>152</v>
      </c>
      <c r="E254" s="9" t="s">
        <v>154</v>
      </c>
      <c r="F254" s="9" t="s">
        <v>402</v>
      </c>
      <c r="G254" s="9" t="s">
        <v>75</v>
      </c>
      <c r="H254" s="16">
        <v>51683</v>
      </c>
      <c r="I254" s="61" t="s">
        <v>541</v>
      </c>
      <c r="J254" s="61">
        <v>10000</v>
      </c>
      <c r="K254" s="18">
        <v>200</v>
      </c>
      <c r="L254" s="10">
        <v>2000</v>
      </c>
      <c r="M254" s="72">
        <v>1999</v>
      </c>
      <c r="N254" s="11">
        <v>0.09</v>
      </c>
    </row>
    <row r="255" spans="2:14" ht="24">
      <c r="B255" s="63">
        <v>213</v>
      </c>
      <c r="C255" s="9" t="s">
        <v>542</v>
      </c>
      <c r="D255" s="33" t="s">
        <v>152</v>
      </c>
      <c r="E255" s="9" t="s">
        <v>154</v>
      </c>
      <c r="F255" s="9" t="s">
        <v>515</v>
      </c>
      <c r="G255" s="9" t="s">
        <v>75</v>
      </c>
      <c r="H255" s="16">
        <v>50717</v>
      </c>
      <c r="I255" s="61" t="s">
        <v>428</v>
      </c>
      <c r="J255" s="61">
        <v>1000</v>
      </c>
      <c r="K255" s="18">
        <v>2450</v>
      </c>
      <c r="L255" s="10">
        <v>2456</v>
      </c>
      <c r="M255" s="72">
        <v>2483</v>
      </c>
      <c r="N255" s="11">
        <v>0.11</v>
      </c>
    </row>
    <row r="256" spans="2:14" ht="24">
      <c r="B256" s="63">
        <v>214</v>
      </c>
      <c r="C256" s="9" t="s">
        <v>543</v>
      </c>
      <c r="D256" s="33" t="s">
        <v>152</v>
      </c>
      <c r="E256" s="9" t="s">
        <v>154</v>
      </c>
      <c r="F256" s="9" t="s">
        <v>515</v>
      </c>
      <c r="G256" s="9" t="s">
        <v>75</v>
      </c>
      <c r="H256" s="16">
        <v>51081</v>
      </c>
      <c r="I256" s="61" t="s">
        <v>428</v>
      </c>
      <c r="J256" s="61">
        <v>1000</v>
      </c>
      <c r="K256" s="18">
        <v>1000</v>
      </c>
      <c r="L256" s="10">
        <v>1003</v>
      </c>
      <c r="M256" s="72">
        <v>1014</v>
      </c>
      <c r="N256" s="11">
        <v>0.05</v>
      </c>
    </row>
    <row r="257" spans="2:18" ht="24">
      <c r="B257" s="63">
        <v>215</v>
      </c>
      <c r="C257" s="9" t="s">
        <v>544</v>
      </c>
      <c r="D257" s="33" t="s">
        <v>152</v>
      </c>
      <c r="E257" s="9" t="s">
        <v>154</v>
      </c>
      <c r="F257" s="9" t="s">
        <v>368</v>
      </c>
      <c r="G257" s="9" t="s">
        <v>75</v>
      </c>
      <c r="H257" s="16">
        <v>47469</v>
      </c>
      <c r="I257" s="61" t="s">
        <v>545</v>
      </c>
      <c r="J257" s="61">
        <v>1000</v>
      </c>
      <c r="K257" s="18">
        <v>3780</v>
      </c>
      <c r="L257" s="10">
        <v>3780</v>
      </c>
      <c r="M257" s="72">
        <v>3790</v>
      </c>
      <c r="N257" s="11">
        <v>0.17</v>
      </c>
    </row>
    <row r="258" spans="2:18" ht="24">
      <c r="B258" s="63">
        <v>216</v>
      </c>
      <c r="C258" s="9" t="s">
        <v>546</v>
      </c>
      <c r="D258" s="33" t="s">
        <v>152</v>
      </c>
      <c r="E258" s="9" t="s">
        <v>154</v>
      </c>
      <c r="F258" s="9" t="s">
        <v>368</v>
      </c>
      <c r="G258" s="9" t="s">
        <v>75</v>
      </c>
      <c r="H258" s="16">
        <v>51851</v>
      </c>
      <c r="I258" s="61" t="s">
        <v>323</v>
      </c>
      <c r="J258" s="61">
        <v>1000</v>
      </c>
      <c r="K258" s="18">
        <v>2500</v>
      </c>
      <c r="L258" s="10">
        <v>2500</v>
      </c>
      <c r="M258" s="72">
        <v>2508</v>
      </c>
      <c r="N258" s="11">
        <v>0.11</v>
      </c>
    </row>
    <row r="259" spans="2:18" ht="60">
      <c r="B259" s="63">
        <v>217</v>
      </c>
      <c r="C259" s="9" t="s">
        <v>547</v>
      </c>
      <c r="D259" s="33" t="s">
        <v>152</v>
      </c>
      <c r="E259" s="9" t="s">
        <v>154</v>
      </c>
      <c r="F259" s="9" t="s">
        <v>402</v>
      </c>
      <c r="G259" s="9" t="s">
        <v>75</v>
      </c>
      <c r="H259" s="16">
        <v>51683</v>
      </c>
      <c r="I259" s="61" t="s">
        <v>403</v>
      </c>
      <c r="J259" s="61">
        <v>10000</v>
      </c>
      <c r="K259" s="18">
        <v>150</v>
      </c>
      <c r="L259" s="10">
        <v>1500</v>
      </c>
      <c r="M259" s="72">
        <v>1501</v>
      </c>
      <c r="N259" s="11">
        <v>7.0000000000000007E-2</v>
      </c>
    </row>
    <row r="260" spans="2:18" ht="15">
      <c r="C260" s="82" t="s">
        <v>80</v>
      </c>
      <c r="D260" s="83"/>
      <c r="E260" s="83"/>
      <c r="F260" s="83"/>
      <c r="G260" s="83"/>
      <c r="H260" s="83"/>
      <c r="I260" s="84"/>
      <c r="J260" s="84"/>
      <c r="K260" s="83"/>
      <c r="L260" s="85">
        <v>1646884</v>
      </c>
      <c r="M260" s="86">
        <v>1675215</v>
      </c>
      <c r="N260" s="87">
        <v>75.680000000000007</v>
      </c>
    </row>
    <row r="261" spans="2:18" ht="2.1" customHeight="1">
      <c r="C261" s="49"/>
      <c r="D261" s="49"/>
      <c r="E261" s="49"/>
      <c r="F261" s="49"/>
      <c r="G261" s="49"/>
      <c r="H261" s="49"/>
      <c r="I261" s="49"/>
      <c r="J261" s="49"/>
      <c r="K261" s="49"/>
      <c r="L261" s="51"/>
      <c r="M261" s="51"/>
      <c r="N261" s="51"/>
      <c r="O261" s="49"/>
      <c r="P261" s="49"/>
      <c r="Q261" s="34"/>
      <c r="R261" s="34"/>
    </row>
    <row r="262" spans="2:18" ht="36">
      <c r="C262" s="56" t="s">
        <v>548</v>
      </c>
      <c r="D262" s="56" t="s">
        <v>137</v>
      </c>
      <c r="E262" s="56" t="s">
        <v>138</v>
      </c>
      <c r="F262" s="56" t="s">
        <v>549</v>
      </c>
      <c r="G262" s="56" t="s">
        <v>550</v>
      </c>
      <c r="H262" s="56" t="s">
        <v>32</v>
      </c>
      <c r="I262" s="56" t="s">
        <v>142</v>
      </c>
      <c r="J262" s="56" t="s">
        <v>112</v>
      </c>
      <c r="K262" s="56" t="s">
        <v>113</v>
      </c>
      <c r="L262" s="56" t="s">
        <v>74</v>
      </c>
    </row>
    <row r="263" spans="2:18">
      <c r="C263" s="68" t="s">
        <v>551</v>
      </c>
      <c r="D263" s="88"/>
      <c r="E263" s="88"/>
      <c r="F263" s="88"/>
      <c r="G263" s="88"/>
      <c r="H263" s="88"/>
      <c r="I263" s="88"/>
      <c r="J263" s="89">
        <v>0</v>
      </c>
      <c r="K263" s="90">
        <v>0</v>
      </c>
      <c r="L263" s="91">
        <v>0</v>
      </c>
    </row>
    <row r="264" spans="2:18">
      <c r="C264" s="69" t="s">
        <v>552</v>
      </c>
      <c r="D264" s="23"/>
      <c r="E264" s="23"/>
      <c r="F264" s="23"/>
      <c r="G264" s="23"/>
      <c r="H264" s="23"/>
      <c r="I264" s="23"/>
      <c r="J264" s="10">
        <v>0</v>
      </c>
      <c r="K264" s="72">
        <v>0</v>
      </c>
      <c r="L264" s="11">
        <v>0</v>
      </c>
    </row>
    <row r="265" spans="2:18">
      <c r="C265" s="69" t="s">
        <v>147</v>
      </c>
      <c r="D265" s="23"/>
      <c r="E265" s="23"/>
      <c r="F265" s="23"/>
      <c r="G265" s="23"/>
      <c r="H265" s="23"/>
      <c r="I265" s="23"/>
      <c r="J265" s="10">
        <v>0</v>
      </c>
      <c r="K265" s="72">
        <v>0</v>
      </c>
      <c r="L265" s="11">
        <v>0</v>
      </c>
    </row>
    <row r="266" spans="2:18">
      <c r="C266" s="69" t="s">
        <v>152</v>
      </c>
      <c r="D266" s="23"/>
      <c r="E266" s="23"/>
      <c r="F266" s="23"/>
      <c r="G266" s="23"/>
      <c r="H266" s="23"/>
      <c r="I266" s="23"/>
      <c r="J266" s="10">
        <v>0</v>
      </c>
      <c r="K266" s="72">
        <v>0</v>
      </c>
      <c r="L266" s="11">
        <v>0</v>
      </c>
    </row>
    <row r="267" spans="2:18">
      <c r="C267" s="68" t="s">
        <v>553</v>
      </c>
      <c r="D267" s="88"/>
      <c r="E267" s="88"/>
      <c r="F267" s="88"/>
      <c r="G267" s="88"/>
      <c r="H267" s="88"/>
      <c r="I267" s="88"/>
      <c r="J267" s="89">
        <v>0</v>
      </c>
      <c r="K267" s="90">
        <v>-2783</v>
      </c>
      <c r="L267" s="91">
        <v>-0.11</v>
      </c>
    </row>
    <row r="268" spans="2:18">
      <c r="C268" s="69" t="s">
        <v>552</v>
      </c>
      <c r="D268" s="23"/>
      <c r="E268" s="23"/>
      <c r="F268" s="23"/>
      <c r="G268" s="23"/>
      <c r="H268" s="23"/>
      <c r="I268" s="23"/>
      <c r="J268" s="10">
        <v>0</v>
      </c>
      <c r="K268" s="72">
        <v>0</v>
      </c>
      <c r="L268" s="11">
        <v>0</v>
      </c>
    </row>
    <row r="269" spans="2:18">
      <c r="C269" s="69" t="s">
        <v>147</v>
      </c>
      <c r="D269" s="23"/>
      <c r="E269" s="23"/>
      <c r="F269" s="23"/>
      <c r="G269" s="23"/>
      <c r="H269" s="23"/>
      <c r="I269" s="23"/>
      <c r="J269" s="10">
        <v>0</v>
      </c>
      <c r="K269" s="72">
        <v>0</v>
      </c>
      <c r="L269" s="11">
        <v>0</v>
      </c>
    </row>
    <row r="270" spans="2:18">
      <c r="C270" s="69" t="s">
        <v>152</v>
      </c>
      <c r="D270" s="23"/>
      <c r="E270" s="23"/>
      <c r="F270" s="23"/>
      <c r="G270" s="23"/>
      <c r="H270" s="23"/>
      <c r="I270" s="23"/>
      <c r="J270" s="10">
        <v>0</v>
      </c>
      <c r="K270" s="72">
        <v>-2783</v>
      </c>
      <c r="L270" s="11">
        <v>-0.11</v>
      </c>
    </row>
    <row r="271" spans="2:18" ht="36">
      <c r="B271" s="63">
        <v>1</v>
      </c>
      <c r="C271" s="9" t="s">
        <v>554</v>
      </c>
      <c r="D271" s="70" t="s">
        <v>152</v>
      </c>
      <c r="E271" s="70" t="s">
        <v>154</v>
      </c>
      <c r="F271" s="70" t="s">
        <v>133</v>
      </c>
      <c r="G271" s="70" t="s">
        <v>555</v>
      </c>
      <c r="H271" s="70" t="s">
        <v>556</v>
      </c>
      <c r="I271" s="10">
        <v>1</v>
      </c>
      <c r="J271" s="10">
        <v>0</v>
      </c>
      <c r="K271" s="72">
        <v>-297</v>
      </c>
      <c r="L271" s="11">
        <v>-0.01</v>
      </c>
    </row>
    <row r="272" spans="2:18" ht="36">
      <c r="B272" s="63">
        <v>2</v>
      </c>
      <c r="C272" s="9" t="s">
        <v>557</v>
      </c>
      <c r="D272" s="70" t="s">
        <v>152</v>
      </c>
      <c r="E272" s="70" t="s">
        <v>154</v>
      </c>
      <c r="F272" s="70" t="s">
        <v>134</v>
      </c>
      <c r="G272" s="70" t="s">
        <v>555</v>
      </c>
      <c r="H272" s="70" t="s">
        <v>558</v>
      </c>
      <c r="I272" s="10">
        <v>1</v>
      </c>
      <c r="J272" s="10">
        <v>0</v>
      </c>
      <c r="K272" s="72">
        <v>-298</v>
      </c>
      <c r="L272" s="11">
        <v>-0.01</v>
      </c>
    </row>
    <row r="273" spans="2:12" ht="36">
      <c r="B273" s="63">
        <v>3</v>
      </c>
      <c r="C273" s="9" t="s">
        <v>559</v>
      </c>
      <c r="D273" s="70" t="s">
        <v>152</v>
      </c>
      <c r="E273" s="70" t="s">
        <v>154</v>
      </c>
      <c r="F273" s="70" t="s">
        <v>133</v>
      </c>
      <c r="G273" s="70" t="s">
        <v>555</v>
      </c>
      <c r="H273" s="70" t="s">
        <v>560</v>
      </c>
      <c r="I273" s="10">
        <v>1</v>
      </c>
      <c r="J273" s="10">
        <v>0</v>
      </c>
      <c r="K273" s="72">
        <v>-210</v>
      </c>
      <c r="L273" s="11">
        <v>-0.01</v>
      </c>
    </row>
    <row r="274" spans="2:12" ht="36">
      <c r="B274" s="63">
        <v>4</v>
      </c>
      <c r="C274" s="9" t="s">
        <v>561</v>
      </c>
      <c r="D274" s="70" t="s">
        <v>152</v>
      </c>
      <c r="E274" s="70" t="s">
        <v>154</v>
      </c>
      <c r="F274" s="70" t="s">
        <v>133</v>
      </c>
      <c r="G274" s="70" t="s">
        <v>555</v>
      </c>
      <c r="H274" s="70" t="s">
        <v>562</v>
      </c>
      <c r="I274" s="10">
        <v>1</v>
      </c>
      <c r="J274" s="10">
        <v>0</v>
      </c>
      <c r="K274" s="72">
        <v>-158</v>
      </c>
      <c r="L274" s="11">
        <v>-0.01</v>
      </c>
    </row>
    <row r="275" spans="2:12" ht="22.5">
      <c r="B275" s="63">
        <v>5</v>
      </c>
      <c r="C275" s="9" t="s">
        <v>563</v>
      </c>
      <c r="D275" s="70" t="s">
        <v>152</v>
      </c>
      <c r="E275" s="70" t="s">
        <v>154</v>
      </c>
      <c r="F275" s="70" t="s">
        <v>131</v>
      </c>
      <c r="G275" s="70" t="s">
        <v>75</v>
      </c>
      <c r="H275" s="70" t="s">
        <v>564</v>
      </c>
      <c r="I275" s="10">
        <v>1</v>
      </c>
      <c r="J275" s="10">
        <v>0</v>
      </c>
      <c r="K275" s="72">
        <v>592</v>
      </c>
      <c r="L275" s="11">
        <v>0.03</v>
      </c>
    </row>
    <row r="276" spans="2:12" ht="22.5">
      <c r="B276" s="63">
        <v>6</v>
      </c>
      <c r="C276" s="9" t="s">
        <v>565</v>
      </c>
      <c r="D276" s="70" t="s">
        <v>152</v>
      </c>
      <c r="E276" s="70" t="s">
        <v>154</v>
      </c>
      <c r="F276" s="70" t="s">
        <v>133</v>
      </c>
      <c r="G276" s="70" t="s">
        <v>555</v>
      </c>
      <c r="H276" s="70" t="s">
        <v>564</v>
      </c>
      <c r="I276" s="10">
        <v>1</v>
      </c>
      <c r="J276" s="10">
        <v>0</v>
      </c>
      <c r="K276" s="72">
        <v>1312</v>
      </c>
      <c r="L276" s="11">
        <v>0.06</v>
      </c>
    </row>
    <row r="277" spans="2:12" ht="22.5">
      <c r="B277" s="63">
        <v>7</v>
      </c>
      <c r="C277" s="9" t="s">
        <v>566</v>
      </c>
      <c r="D277" s="70" t="s">
        <v>152</v>
      </c>
      <c r="E277" s="70" t="s">
        <v>154</v>
      </c>
      <c r="F277" s="70" t="s">
        <v>132</v>
      </c>
      <c r="G277" s="70" t="s">
        <v>75</v>
      </c>
      <c r="H277" s="70" t="s">
        <v>564</v>
      </c>
      <c r="I277" s="10">
        <v>1</v>
      </c>
      <c r="J277" s="10">
        <v>0</v>
      </c>
      <c r="K277" s="72">
        <v>7</v>
      </c>
      <c r="L277" s="11">
        <v>0</v>
      </c>
    </row>
    <row r="278" spans="2:12" ht="22.5">
      <c r="B278" s="63">
        <v>8</v>
      </c>
      <c r="C278" s="9" t="s">
        <v>567</v>
      </c>
      <c r="D278" s="70" t="s">
        <v>152</v>
      </c>
      <c r="E278" s="70" t="s">
        <v>154</v>
      </c>
      <c r="F278" s="70" t="s">
        <v>132</v>
      </c>
      <c r="G278" s="70" t="s">
        <v>75</v>
      </c>
      <c r="H278" s="70" t="s">
        <v>564</v>
      </c>
      <c r="I278" s="10">
        <v>1</v>
      </c>
      <c r="J278" s="10">
        <v>0</v>
      </c>
      <c r="K278" s="72">
        <v>2</v>
      </c>
      <c r="L278" s="11">
        <v>0</v>
      </c>
    </row>
    <row r="279" spans="2:12" ht="22.5">
      <c r="B279" s="63">
        <v>9</v>
      </c>
      <c r="C279" s="9" t="s">
        <v>568</v>
      </c>
      <c r="D279" s="70" t="s">
        <v>152</v>
      </c>
      <c r="E279" s="70" t="s">
        <v>154</v>
      </c>
      <c r="F279" s="70" t="s">
        <v>132</v>
      </c>
      <c r="G279" s="70" t="s">
        <v>75</v>
      </c>
      <c r="H279" s="70" t="s">
        <v>564</v>
      </c>
      <c r="I279" s="10">
        <v>1</v>
      </c>
      <c r="J279" s="10">
        <v>0</v>
      </c>
      <c r="K279" s="72">
        <v>9</v>
      </c>
      <c r="L279" s="11">
        <v>0</v>
      </c>
    </row>
    <row r="280" spans="2:12" ht="22.5">
      <c r="B280" s="63">
        <v>10</v>
      </c>
      <c r="C280" s="9" t="s">
        <v>569</v>
      </c>
      <c r="D280" s="70" t="s">
        <v>152</v>
      </c>
      <c r="E280" s="70" t="s">
        <v>154</v>
      </c>
      <c r="F280" s="70" t="s">
        <v>132</v>
      </c>
      <c r="G280" s="70" t="s">
        <v>75</v>
      </c>
      <c r="H280" s="70" t="s">
        <v>564</v>
      </c>
      <c r="I280" s="10">
        <v>1</v>
      </c>
      <c r="J280" s="10">
        <v>0</v>
      </c>
      <c r="K280" s="72">
        <v>28</v>
      </c>
      <c r="L280" s="11">
        <v>0</v>
      </c>
    </row>
    <row r="281" spans="2:12" ht="22.5">
      <c r="B281" s="63">
        <v>11</v>
      </c>
      <c r="C281" s="9" t="s">
        <v>570</v>
      </c>
      <c r="D281" s="70" t="s">
        <v>152</v>
      </c>
      <c r="E281" s="70" t="s">
        <v>154</v>
      </c>
      <c r="F281" s="70" t="s">
        <v>134</v>
      </c>
      <c r="G281" s="70" t="s">
        <v>555</v>
      </c>
      <c r="H281" s="70" t="s">
        <v>564</v>
      </c>
      <c r="I281" s="10">
        <v>1</v>
      </c>
      <c r="J281" s="10">
        <v>0</v>
      </c>
      <c r="K281" s="72">
        <v>82</v>
      </c>
      <c r="L281" s="11">
        <v>0</v>
      </c>
    </row>
    <row r="282" spans="2:12" ht="22.5">
      <c r="B282" s="63">
        <v>12</v>
      </c>
      <c r="C282" s="9" t="s">
        <v>571</v>
      </c>
      <c r="D282" s="70" t="s">
        <v>152</v>
      </c>
      <c r="E282" s="70" t="s">
        <v>154</v>
      </c>
      <c r="F282" s="70" t="s">
        <v>134</v>
      </c>
      <c r="G282" s="70" t="s">
        <v>555</v>
      </c>
      <c r="H282" s="70" t="s">
        <v>564</v>
      </c>
      <c r="I282" s="10">
        <v>1</v>
      </c>
      <c r="J282" s="10">
        <v>0</v>
      </c>
      <c r="K282" s="72">
        <v>39</v>
      </c>
      <c r="L282" s="11">
        <v>0</v>
      </c>
    </row>
    <row r="283" spans="2:12" ht="22.5">
      <c r="B283" s="63">
        <v>13</v>
      </c>
      <c r="C283" s="9" t="s">
        <v>572</v>
      </c>
      <c r="D283" s="70" t="s">
        <v>152</v>
      </c>
      <c r="E283" s="70" t="s">
        <v>154</v>
      </c>
      <c r="F283" s="70" t="s">
        <v>132</v>
      </c>
      <c r="G283" s="70" t="s">
        <v>75</v>
      </c>
      <c r="H283" s="70" t="s">
        <v>564</v>
      </c>
      <c r="I283" s="10">
        <v>1</v>
      </c>
      <c r="J283" s="10">
        <v>0</v>
      </c>
      <c r="K283" s="72">
        <v>10</v>
      </c>
      <c r="L283" s="11">
        <v>0</v>
      </c>
    </row>
    <row r="284" spans="2:12" ht="22.5">
      <c r="B284" s="63">
        <v>14</v>
      </c>
      <c r="C284" s="9" t="s">
        <v>573</v>
      </c>
      <c r="D284" s="70" t="s">
        <v>152</v>
      </c>
      <c r="E284" s="70" t="s">
        <v>154</v>
      </c>
      <c r="F284" s="70" t="s">
        <v>132</v>
      </c>
      <c r="G284" s="70" t="s">
        <v>75</v>
      </c>
      <c r="H284" s="70" t="s">
        <v>564</v>
      </c>
      <c r="I284" s="10">
        <v>1</v>
      </c>
      <c r="J284" s="10">
        <v>0</v>
      </c>
      <c r="K284" s="72">
        <v>159</v>
      </c>
      <c r="L284" s="11">
        <v>0.01</v>
      </c>
    </row>
    <row r="285" spans="2:12" ht="22.5">
      <c r="B285" s="63">
        <v>15</v>
      </c>
      <c r="C285" s="9" t="s">
        <v>574</v>
      </c>
      <c r="D285" s="70" t="s">
        <v>152</v>
      </c>
      <c r="E285" s="70" t="s">
        <v>154</v>
      </c>
      <c r="F285" s="70" t="s">
        <v>132</v>
      </c>
      <c r="G285" s="70" t="s">
        <v>75</v>
      </c>
      <c r="H285" s="70" t="s">
        <v>564</v>
      </c>
      <c r="I285" s="10">
        <v>1</v>
      </c>
      <c r="J285" s="10">
        <v>0</v>
      </c>
      <c r="K285" s="72">
        <v>0</v>
      </c>
      <c r="L285" s="11">
        <v>0</v>
      </c>
    </row>
    <row r="286" spans="2:12" ht="22.5">
      <c r="B286" s="63">
        <v>16</v>
      </c>
      <c r="C286" s="9" t="s">
        <v>575</v>
      </c>
      <c r="D286" s="70" t="s">
        <v>152</v>
      </c>
      <c r="E286" s="70" t="s">
        <v>154</v>
      </c>
      <c r="F286" s="70" t="s">
        <v>134</v>
      </c>
      <c r="G286" s="70" t="s">
        <v>555</v>
      </c>
      <c r="H286" s="70" t="s">
        <v>576</v>
      </c>
      <c r="I286" s="10">
        <v>1</v>
      </c>
      <c r="J286" s="10">
        <v>0</v>
      </c>
      <c r="K286" s="72">
        <v>-178</v>
      </c>
      <c r="L286" s="11">
        <v>-0.01</v>
      </c>
    </row>
    <row r="287" spans="2:12" ht="22.5">
      <c r="B287" s="63">
        <v>17</v>
      </c>
      <c r="C287" s="9" t="s">
        <v>577</v>
      </c>
      <c r="D287" s="70" t="s">
        <v>152</v>
      </c>
      <c r="E287" s="70" t="s">
        <v>154</v>
      </c>
      <c r="F287" s="70" t="s">
        <v>134</v>
      </c>
      <c r="G287" s="70" t="s">
        <v>555</v>
      </c>
      <c r="H287" s="70" t="s">
        <v>576</v>
      </c>
      <c r="I287" s="10">
        <v>1</v>
      </c>
      <c r="J287" s="10">
        <v>0</v>
      </c>
      <c r="K287" s="72">
        <v>-64</v>
      </c>
      <c r="L287" s="11">
        <v>0</v>
      </c>
    </row>
    <row r="288" spans="2:12" ht="22.5">
      <c r="B288" s="63">
        <v>18</v>
      </c>
      <c r="C288" s="9" t="s">
        <v>578</v>
      </c>
      <c r="D288" s="70" t="s">
        <v>152</v>
      </c>
      <c r="E288" s="70" t="s">
        <v>154</v>
      </c>
      <c r="F288" s="70" t="s">
        <v>134</v>
      </c>
      <c r="G288" s="70" t="s">
        <v>555</v>
      </c>
      <c r="H288" s="70" t="s">
        <v>579</v>
      </c>
      <c r="I288" s="10">
        <v>1</v>
      </c>
      <c r="J288" s="10">
        <v>0</v>
      </c>
      <c r="K288" s="72">
        <v>170</v>
      </c>
      <c r="L288" s="11">
        <v>0.01</v>
      </c>
    </row>
    <row r="289" spans="2:12" ht="22.5">
      <c r="B289" s="63">
        <v>19</v>
      </c>
      <c r="C289" s="9" t="s">
        <v>580</v>
      </c>
      <c r="D289" s="70" t="s">
        <v>152</v>
      </c>
      <c r="E289" s="70" t="s">
        <v>154</v>
      </c>
      <c r="F289" s="70" t="s">
        <v>134</v>
      </c>
      <c r="G289" s="70" t="s">
        <v>555</v>
      </c>
      <c r="H289" s="70" t="s">
        <v>579</v>
      </c>
      <c r="I289" s="10">
        <v>1</v>
      </c>
      <c r="J289" s="10">
        <v>0</v>
      </c>
      <c r="K289" s="72">
        <v>211</v>
      </c>
      <c r="L289" s="11">
        <v>0.01</v>
      </c>
    </row>
    <row r="290" spans="2:12" ht="22.5">
      <c r="B290" s="63">
        <v>20</v>
      </c>
      <c r="C290" s="9" t="s">
        <v>581</v>
      </c>
      <c r="D290" s="70" t="s">
        <v>152</v>
      </c>
      <c r="E290" s="70" t="s">
        <v>154</v>
      </c>
      <c r="F290" s="70" t="s">
        <v>134</v>
      </c>
      <c r="G290" s="70" t="s">
        <v>555</v>
      </c>
      <c r="H290" s="70" t="s">
        <v>579</v>
      </c>
      <c r="I290" s="10">
        <v>1</v>
      </c>
      <c r="J290" s="10">
        <v>0</v>
      </c>
      <c r="K290" s="72">
        <v>514</v>
      </c>
      <c r="L290" s="11">
        <v>0.02</v>
      </c>
    </row>
    <row r="291" spans="2:12" ht="22.5">
      <c r="B291" s="63">
        <v>21</v>
      </c>
      <c r="C291" s="9" t="s">
        <v>582</v>
      </c>
      <c r="D291" s="70" t="s">
        <v>152</v>
      </c>
      <c r="E291" s="70" t="s">
        <v>154</v>
      </c>
      <c r="F291" s="70" t="s">
        <v>131</v>
      </c>
      <c r="G291" s="70" t="s">
        <v>75</v>
      </c>
      <c r="H291" s="70" t="s">
        <v>583</v>
      </c>
      <c r="I291" s="10">
        <v>1</v>
      </c>
      <c r="J291" s="10">
        <v>0</v>
      </c>
      <c r="K291" s="72">
        <v>-95</v>
      </c>
      <c r="L291" s="11">
        <v>0</v>
      </c>
    </row>
    <row r="292" spans="2:12" ht="22.5">
      <c r="B292" s="63">
        <v>22</v>
      </c>
      <c r="C292" s="9" t="s">
        <v>584</v>
      </c>
      <c r="D292" s="70" t="s">
        <v>152</v>
      </c>
      <c r="E292" s="70" t="s">
        <v>154</v>
      </c>
      <c r="F292" s="70" t="s">
        <v>134</v>
      </c>
      <c r="G292" s="70" t="s">
        <v>555</v>
      </c>
      <c r="H292" s="70" t="s">
        <v>583</v>
      </c>
      <c r="I292" s="10">
        <v>1</v>
      </c>
      <c r="J292" s="10">
        <v>0</v>
      </c>
      <c r="K292" s="72">
        <v>-997</v>
      </c>
      <c r="L292" s="11">
        <v>-0.05</v>
      </c>
    </row>
    <row r="293" spans="2:12" ht="22.5">
      <c r="B293" s="63">
        <v>23</v>
      </c>
      <c r="C293" s="9" t="s">
        <v>585</v>
      </c>
      <c r="D293" s="70" t="s">
        <v>152</v>
      </c>
      <c r="E293" s="70" t="s">
        <v>154</v>
      </c>
      <c r="F293" s="70" t="s">
        <v>134</v>
      </c>
      <c r="G293" s="70" t="s">
        <v>555</v>
      </c>
      <c r="H293" s="70" t="s">
        <v>583</v>
      </c>
      <c r="I293" s="10">
        <v>1</v>
      </c>
      <c r="J293" s="10">
        <v>0</v>
      </c>
      <c r="K293" s="72">
        <v>-7</v>
      </c>
      <c r="L293" s="11">
        <v>0</v>
      </c>
    </row>
    <row r="294" spans="2:12" ht="22.5">
      <c r="B294" s="63">
        <v>24</v>
      </c>
      <c r="C294" s="9" t="s">
        <v>586</v>
      </c>
      <c r="D294" s="70" t="s">
        <v>152</v>
      </c>
      <c r="E294" s="70" t="s">
        <v>154</v>
      </c>
      <c r="F294" s="70" t="s">
        <v>134</v>
      </c>
      <c r="G294" s="70" t="s">
        <v>555</v>
      </c>
      <c r="H294" s="70" t="s">
        <v>583</v>
      </c>
      <c r="I294" s="10">
        <v>1</v>
      </c>
      <c r="J294" s="10">
        <v>0</v>
      </c>
      <c r="K294" s="72">
        <v>-225</v>
      </c>
      <c r="L294" s="11">
        <v>-0.01</v>
      </c>
    </row>
    <row r="295" spans="2:12" ht="22.5">
      <c r="B295" s="63">
        <v>25</v>
      </c>
      <c r="C295" s="9" t="s">
        <v>587</v>
      </c>
      <c r="D295" s="70" t="s">
        <v>152</v>
      </c>
      <c r="E295" s="70" t="s">
        <v>154</v>
      </c>
      <c r="F295" s="70" t="s">
        <v>134</v>
      </c>
      <c r="G295" s="70" t="s">
        <v>555</v>
      </c>
      <c r="H295" s="70" t="s">
        <v>583</v>
      </c>
      <c r="I295" s="10">
        <v>1</v>
      </c>
      <c r="J295" s="10">
        <v>0</v>
      </c>
      <c r="K295" s="72">
        <v>-210</v>
      </c>
      <c r="L295" s="11">
        <v>-0.01</v>
      </c>
    </row>
    <row r="296" spans="2:12" ht="22.5">
      <c r="B296" s="63">
        <v>26</v>
      </c>
      <c r="C296" s="9" t="s">
        <v>588</v>
      </c>
      <c r="D296" s="70" t="s">
        <v>152</v>
      </c>
      <c r="E296" s="70" t="s">
        <v>154</v>
      </c>
      <c r="F296" s="70" t="s">
        <v>134</v>
      </c>
      <c r="G296" s="70" t="s">
        <v>555</v>
      </c>
      <c r="H296" s="70" t="s">
        <v>583</v>
      </c>
      <c r="I296" s="10">
        <v>1</v>
      </c>
      <c r="J296" s="10">
        <v>0</v>
      </c>
      <c r="K296" s="72">
        <v>-15</v>
      </c>
      <c r="L296" s="11">
        <v>0</v>
      </c>
    </row>
    <row r="297" spans="2:12" ht="22.5">
      <c r="B297" s="63">
        <v>27</v>
      </c>
      <c r="C297" s="9" t="s">
        <v>589</v>
      </c>
      <c r="D297" s="70" t="s">
        <v>152</v>
      </c>
      <c r="E297" s="70" t="s">
        <v>154</v>
      </c>
      <c r="F297" s="70" t="s">
        <v>134</v>
      </c>
      <c r="G297" s="70" t="s">
        <v>555</v>
      </c>
      <c r="H297" s="70" t="s">
        <v>583</v>
      </c>
      <c r="I297" s="10">
        <v>1</v>
      </c>
      <c r="J297" s="10">
        <v>0</v>
      </c>
      <c r="K297" s="72">
        <v>-495</v>
      </c>
      <c r="L297" s="11">
        <v>-0.02</v>
      </c>
    </row>
    <row r="298" spans="2:12" ht="22.5">
      <c r="B298" s="63">
        <v>28</v>
      </c>
      <c r="C298" s="9" t="s">
        <v>590</v>
      </c>
      <c r="D298" s="70" t="s">
        <v>152</v>
      </c>
      <c r="E298" s="70" t="s">
        <v>154</v>
      </c>
      <c r="F298" s="70" t="s">
        <v>133</v>
      </c>
      <c r="G298" s="70" t="s">
        <v>555</v>
      </c>
      <c r="H298" s="70" t="s">
        <v>583</v>
      </c>
      <c r="I298" s="10">
        <v>1</v>
      </c>
      <c r="J298" s="10">
        <v>0</v>
      </c>
      <c r="K298" s="72">
        <v>-20</v>
      </c>
      <c r="L298" s="11">
        <v>0</v>
      </c>
    </row>
    <row r="299" spans="2:12" ht="22.5">
      <c r="B299" s="63">
        <v>29</v>
      </c>
      <c r="C299" s="9" t="s">
        <v>591</v>
      </c>
      <c r="D299" s="70" t="s">
        <v>152</v>
      </c>
      <c r="E299" s="70" t="s">
        <v>154</v>
      </c>
      <c r="F299" s="70" t="s">
        <v>134</v>
      </c>
      <c r="G299" s="70" t="s">
        <v>555</v>
      </c>
      <c r="H299" s="70" t="s">
        <v>583</v>
      </c>
      <c r="I299" s="10">
        <v>1</v>
      </c>
      <c r="J299" s="10">
        <v>0</v>
      </c>
      <c r="K299" s="72">
        <v>-16</v>
      </c>
      <c r="L299" s="11">
        <v>0</v>
      </c>
    </row>
    <row r="300" spans="2:12" ht="22.5">
      <c r="B300" s="63">
        <v>30</v>
      </c>
      <c r="C300" s="9" t="s">
        <v>592</v>
      </c>
      <c r="D300" s="70" t="s">
        <v>152</v>
      </c>
      <c r="E300" s="70" t="s">
        <v>154</v>
      </c>
      <c r="F300" s="70" t="s">
        <v>134</v>
      </c>
      <c r="G300" s="70" t="s">
        <v>555</v>
      </c>
      <c r="H300" s="70" t="s">
        <v>583</v>
      </c>
      <c r="I300" s="10">
        <v>1</v>
      </c>
      <c r="J300" s="10">
        <v>0</v>
      </c>
      <c r="K300" s="72">
        <v>-8</v>
      </c>
      <c r="L300" s="11">
        <v>0</v>
      </c>
    </row>
    <row r="301" spans="2:12" ht="36">
      <c r="B301" s="63">
        <v>31</v>
      </c>
      <c r="C301" s="9" t="s">
        <v>593</v>
      </c>
      <c r="D301" s="70" t="s">
        <v>152</v>
      </c>
      <c r="E301" s="70" t="s">
        <v>154</v>
      </c>
      <c r="F301" s="70" t="s">
        <v>594</v>
      </c>
      <c r="G301" s="70" t="s">
        <v>75</v>
      </c>
      <c r="H301" s="70" t="s">
        <v>595</v>
      </c>
      <c r="I301" s="10">
        <v>1</v>
      </c>
      <c r="J301" s="10">
        <v>0</v>
      </c>
      <c r="K301" s="72">
        <v>-2234</v>
      </c>
      <c r="L301" s="11">
        <v>-0.1</v>
      </c>
    </row>
    <row r="302" spans="2:12" ht="36">
      <c r="B302" s="63">
        <v>32</v>
      </c>
      <c r="C302" s="9" t="s">
        <v>596</v>
      </c>
      <c r="D302" s="70" t="s">
        <v>152</v>
      </c>
      <c r="E302" s="70" t="s">
        <v>154</v>
      </c>
      <c r="F302" s="70" t="s">
        <v>133</v>
      </c>
      <c r="G302" s="70" t="s">
        <v>555</v>
      </c>
      <c r="H302" s="70" t="s">
        <v>597</v>
      </c>
      <c r="I302" s="10">
        <v>1</v>
      </c>
      <c r="J302" s="10">
        <v>0</v>
      </c>
      <c r="K302" s="72">
        <v>-205</v>
      </c>
      <c r="L302" s="11">
        <v>-0.01</v>
      </c>
    </row>
    <row r="303" spans="2:12" ht="36">
      <c r="B303" s="63">
        <v>33</v>
      </c>
      <c r="C303" s="9" t="s">
        <v>598</v>
      </c>
      <c r="D303" s="70" t="s">
        <v>152</v>
      </c>
      <c r="E303" s="70" t="s">
        <v>154</v>
      </c>
      <c r="F303" s="70" t="s">
        <v>133</v>
      </c>
      <c r="G303" s="70" t="s">
        <v>555</v>
      </c>
      <c r="H303" s="70" t="s">
        <v>599</v>
      </c>
      <c r="I303" s="10">
        <v>1</v>
      </c>
      <c r="J303" s="10">
        <v>0</v>
      </c>
      <c r="K303" s="72">
        <v>-93</v>
      </c>
      <c r="L303" s="11">
        <v>0</v>
      </c>
    </row>
    <row r="304" spans="2:12" ht="36">
      <c r="B304" s="63">
        <v>34</v>
      </c>
      <c r="C304" s="9" t="s">
        <v>600</v>
      </c>
      <c r="D304" s="70" t="s">
        <v>152</v>
      </c>
      <c r="E304" s="70" t="s">
        <v>154</v>
      </c>
      <c r="F304" s="70" t="s">
        <v>131</v>
      </c>
      <c r="G304" s="70" t="s">
        <v>75</v>
      </c>
      <c r="H304" s="70" t="s">
        <v>599</v>
      </c>
      <c r="I304" s="10">
        <v>1</v>
      </c>
      <c r="J304" s="10">
        <v>0</v>
      </c>
      <c r="K304" s="72">
        <v>-93</v>
      </c>
      <c r="L304" s="11">
        <v>0</v>
      </c>
    </row>
    <row r="305" spans="2:18" ht="15">
      <c r="C305" s="82" t="s">
        <v>80</v>
      </c>
      <c r="D305" s="92"/>
      <c r="E305" s="92"/>
      <c r="F305" s="92"/>
      <c r="G305" s="92"/>
      <c r="H305" s="92"/>
      <c r="I305" s="92"/>
      <c r="J305" s="85">
        <v>0</v>
      </c>
      <c r="K305" s="86">
        <v>-2783</v>
      </c>
      <c r="L305" s="87">
        <v>-0.11</v>
      </c>
    </row>
    <row r="306" spans="2:18" ht="2.1" customHeight="1">
      <c r="C306" s="49"/>
      <c r="D306" s="49"/>
      <c r="E306" s="49"/>
      <c r="F306" s="49"/>
      <c r="G306" s="49"/>
      <c r="H306" s="49"/>
      <c r="I306" s="49"/>
      <c r="J306" s="51"/>
      <c r="K306" s="51"/>
      <c r="L306" s="51"/>
      <c r="M306" s="49"/>
      <c r="N306" s="49"/>
      <c r="O306" s="49"/>
      <c r="P306" s="49"/>
      <c r="Q306" s="34"/>
      <c r="R306" s="34"/>
    </row>
    <row r="307" spans="2:18" ht="2.1" customHeight="1">
      <c r="C307" s="49"/>
      <c r="D307" s="49"/>
      <c r="E307" s="49"/>
      <c r="F307" s="49"/>
      <c r="G307" s="49"/>
      <c r="H307" s="51"/>
      <c r="I307" s="74"/>
      <c r="J307" s="51"/>
      <c r="K307" s="49"/>
      <c r="L307" s="49"/>
      <c r="M307" s="49"/>
      <c r="N307" s="49"/>
      <c r="O307" s="49"/>
      <c r="P307" s="49"/>
      <c r="Q307" s="34"/>
      <c r="R307" s="34"/>
    </row>
    <row r="308" spans="2:18" ht="2.1" customHeight="1">
      <c r="C308" s="49"/>
      <c r="D308" s="49"/>
      <c r="E308" s="49"/>
      <c r="F308" s="49"/>
      <c r="G308" s="49"/>
      <c r="H308" s="51"/>
      <c r="I308" s="74"/>
      <c r="J308" s="51"/>
      <c r="K308" s="49"/>
      <c r="L308" s="49"/>
      <c r="M308" s="49"/>
      <c r="N308" s="49"/>
      <c r="O308" s="49"/>
      <c r="P308" s="49"/>
      <c r="Q308" s="34"/>
      <c r="R308" s="34"/>
    </row>
    <row r="309" spans="2:18" ht="2.1" customHeight="1">
      <c r="C309" s="49"/>
      <c r="D309" s="49"/>
      <c r="E309" s="49"/>
      <c r="F309" s="49"/>
      <c r="G309" s="49"/>
      <c r="H309" s="49"/>
      <c r="I309" s="51"/>
      <c r="J309" s="74"/>
      <c r="K309" s="51"/>
      <c r="L309" s="49"/>
      <c r="M309" s="49"/>
      <c r="N309" s="49"/>
      <c r="O309" s="49"/>
      <c r="P309" s="49"/>
      <c r="Q309" s="34"/>
      <c r="R309" s="34"/>
    </row>
    <row r="310" spans="2:18" ht="2.1" customHeight="1">
      <c r="C310" s="49"/>
      <c r="D310" s="49"/>
      <c r="E310" s="49"/>
      <c r="F310" s="49"/>
      <c r="G310" s="49"/>
      <c r="H310" s="49"/>
      <c r="I310" s="49"/>
      <c r="J310" s="51"/>
      <c r="K310" s="51"/>
      <c r="L310" s="51"/>
      <c r="M310" s="49"/>
      <c r="N310" s="49"/>
      <c r="O310" s="49"/>
      <c r="P310" s="49"/>
      <c r="Q310" s="34"/>
      <c r="R310" s="34"/>
    </row>
    <row r="311" spans="2:18" ht="2.1" customHeight="1">
      <c r="C311" s="49"/>
      <c r="D311" s="49"/>
      <c r="E311" s="49"/>
      <c r="F311" s="51"/>
      <c r="G311" s="51"/>
      <c r="H311" s="51"/>
      <c r="I311" s="49"/>
      <c r="J311" s="49"/>
      <c r="K311" s="49"/>
      <c r="L311" s="49"/>
      <c r="M311" s="49"/>
      <c r="N311" s="49"/>
      <c r="O311" s="49"/>
      <c r="P311" s="49"/>
      <c r="Q311" s="34"/>
      <c r="R311" s="34"/>
    </row>
    <row r="312" spans="2:18" ht="2.1" customHeight="1">
      <c r="C312" s="49"/>
      <c r="D312" s="49"/>
      <c r="E312" s="49"/>
      <c r="F312" s="49"/>
      <c r="G312" s="49"/>
      <c r="H312" s="49"/>
      <c r="I312" s="51"/>
      <c r="J312" s="51"/>
      <c r="K312" s="51"/>
      <c r="L312" s="51"/>
      <c r="M312" s="49"/>
      <c r="N312" s="49"/>
      <c r="O312" s="49"/>
      <c r="P312" s="49"/>
      <c r="Q312" s="34"/>
      <c r="R312" s="34"/>
    </row>
    <row r="313" spans="2:18" s="5" customFormat="1" ht="2.1" customHeight="1">
      <c r="B313" s="63"/>
      <c r="I313" s="75"/>
    </row>
  </sheetData>
  <mergeCells count="2">
    <mergeCell ref="C2:J2"/>
    <mergeCell ref="C3:F3"/>
  </mergeCells>
  <conditionalFormatting sqref="D6:J6 L260:N261 D261:N261 D29:N259 D12:P27 D263:L306 D307:J307 D312:L312">
    <cfRule type="cellIs" dxfId="6" priority="213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36" fitToHeight="6" orientation="landscape" r:id="rId1"/>
  <headerFooter>
    <oddHeader>&amp;C&amp;8str. &amp;P / &amp;N&amp;R&amp;8&amp;A&amp;L&amp;7Pekao Obligacji Samorządowych i Skarbowych   (subfundusz w Pekao Funduszy Globalnych SFIO)</oddHeader>
    <oddFooter>&amp;C&amp;8s. &amp;P / &amp;N TAB&amp;R12/31/2024&amp;L&amp;7Sprawozdanie roczne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Arkusz4">
    <tabColor indexed="10"/>
    <pageSetUpPr fitToPage="1"/>
  </sheetPr>
  <dimension ref="A1:P142"/>
  <sheetViews>
    <sheetView showGridLines="0" workbookViewId="0">
      <pane xSplit="3" ySplit="4" topLeftCell="D20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/>
  <cols>
    <col min="1" max="1" width="2.125" customWidth="1"/>
    <col min="2" max="2" width="3.875" style="63" customWidth="1"/>
    <col min="3" max="3" width="42.75" customWidth="1"/>
    <col min="4" max="11" width="13.75" customWidth="1"/>
    <col min="12" max="12" width="1.375" customWidth="1"/>
    <col min="13" max="14" width="3.625" customWidth="1"/>
    <col min="15" max="15" width="0" hidden="1" customWidth="1"/>
    <col min="17" max="16384" width="9" hidden="1"/>
  </cols>
  <sheetData>
    <row r="1" spans="1:11" s="122" customFormat="1" ht="18" customHeight="1">
      <c r="A1" s="121"/>
      <c r="B1" s="121"/>
    </row>
    <row r="2" spans="1:11" ht="43.5" customHeight="1">
      <c r="C2" s="94" t="s">
        <v>759</v>
      </c>
      <c r="D2" s="94"/>
      <c r="E2" s="94"/>
      <c r="F2" s="94"/>
      <c r="G2" s="94"/>
      <c r="H2" s="94"/>
    </row>
    <row r="3" spans="1:11">
      <c r="C3" s="101" t="s">
        <v>760</v>
      </c>
      <c r="D3" s="101"/>
      <c r="E3" s="101"/>
      <c r="F3" s="101"/>
    </row>
    <row r="4" spans="1:11" ht="15">
      <c r="C4" s="64" t="s">
        <v>21</v>
      </c>
      <c r="D4" s="1"/>
    </row>
    <row r="5" spans="1:11" ht="7.5" customHeight="1"/>
    <row r="6" spans="1:11" ht="6.75" customHeight="1">
      <c r="C6" s="3"/>
      <c r="D6" s="3"/>
      <c r="E6" s="3"/>
      <c r="F6" s="3"/>
      <c r="G6" s="3"/>
      <c r="H6" s="3"/>
      <c r="I6" s="3"/>
      <c r="J6" s="3"/>
      <c r="K6" s="3"/>
    </row>
    <row r="7" spans="1:11" ht="7.5" customHeight="1">
      <c r="C7" s="3"/>
      <c r="D7" s="3"/>
      <c r="E7" s="3"/>
      <c r="F7" s="3"/>
      <c r="G7" s="3"/>
      <c r="H7" s="3"/>
      <c r="I7" s="3"/>
      <c r="J7" s="3"/>
      <c r="K7" s="3"/>
    </row>
    <row r="8" spans="1:11" ht="36">
      <c r="C8" s="56" t="s">
        <v>44</v>
      </c>
      <c r="D8" s="58" t="s">
        <v>113</v>
      </c>
      <c r="E8" s="57" t="s">
        <v>74</v>
      </c>
    </row>
    <row r="9" spans="1:11">
      <c r="B9" s="63">
        <v>1</v>
      </c>
      <c r="C9" s="9" t="s">
        <v>758</v>
      </c>
      <c r="D9" s="10">
        <v>185536</v>
      </c>
      <c r="E9" s="11">
        <v>8.3800000000000008</v>
      </c>
    </row>
    <row r="10" spans="1:11">
      <c r="B10" s="63">
        <v>2</v>
      </c>
      <c r="C10" s="9" t="s">
        <v>601</v>
      </c>
      <c r="D10" s="10">
        <v>-1830</v>
      </c>
      <c r="E10" s="11">
        <v>-7.0000000000000007E-2</v>
      </c>
    </row>
    <row r="11" spans="1:11">
      <c r="C11" s="13" t="s">
        <v>80</v>
      </c>
      <c r="D11" s="14">
        <v>183706</v>
      </c>
      <c r="E11" s="15">
        <v>8.31</v>
      </c>
    </row>
    <row r="12" spans="1:11" ht="5.25" customHeight="1">
      <c r="C12" s="3"/>
      <c r="D12" s="3"/>
      <c r="E12" s="3"/>
      <c r="F12" s="3"/>
      <c r="G12" s="3"/>
      <c r="H12" s="3"/>
      <c r="I12" s="3"/>
      <c r="J12" s="3"/>
      <c r="K12" s="3"/>
    </row>
    <row r="13" spans="1:11" ht="36">
      <c r="C13" s="56" t="s">
        <v>43</v>
      </c>
      <c r="D13" s="56" t="s">
        <v>113</v>
      </c>
      <c r="E13" s="56" t="s">
        <v>74</v>
      </c>
    </row>
    <row r="14" spans="1:11">
      <c r="B14" s="63">
        <v>1</v>
      </c>
      <c r="C14" s="12" t="s">
        <v>625</v>
      </c>
      <c r="D14" s="10">
        <v>6009</v>
      </c>
      <c r="E14" s="11">
        <v>0.27</v>
      </c>
    </row>
    <row r="15" spans="1:11">
      <c r="B15" s="63">
        <v>2</v>
      </c>
      <c r="C15" s="12" t="s">
        <v>626</v>
      </c>
      <c r="D15" s="10">
        <v>3326</v>
      </c>
      <c r="E15" s="11">
        <v>0.15</v>
      </c>
    </row>
    <row r="16" spans="1:11">
      <c r="B16" s="63">
        <v>3</v>
      </c>
      <c r="C16" s="12" t="s">
        <v>627</v>
      </c>
      <c r="D16" s="10">
        <v>14788</v>
      </c>
      <c r="E16" s="11">
        <v>0.67</v>
      </c>
    </row>
    <row r="17" spans="2:5">
      <c r="B17" s="63">
        <v>4</v>
      </c>
      <c r="C17" s="12" t="s">
        <v>628</v>
      </c>
      <c r="D17" s="10">
        <v>1060</v>
      </c>
      <c r="E17" s="11">
        <v>0.05</v>
      </c>
    </row>
    <row r="18" spans="2:5">
      <c r="B18" s="63">
        <v>5</v>
      </c>
      <c r="C18" s="12" t="s">
        <v>629</v>
      </c>
      <c r="D18" s="10">
        <v>1505</v>
      </c>
      <c r="E18" s="11">
        <v>7.0000000000000007E-2</v>
      </c>
    </row>
    <row r="19" spans="2:5">
      <c r="B19" s="63">
        <v>6</v>
      </c>
      <c r="C19" s="12" t="s">
        <v>630</v>
      </c>
      <c r="D19" s="10">
        <v>1004</v>
      </c>
      <c r="E19" s="11">
        <v>0.05</v>
      </c>
    </row>
    <row r="20" spans="2:5">
      <c r="B20" s="63">
        <v>7</v>
      </c>
      <c r="C20" s="12" t="s">
        <v>631</v>
      </c>
      <c r="D20" s="10">
        <v>1009</v>
      </c>
      <c r="E20" s="11">
        <v>0.05</v>
      </c>
    </row>
    <row r="21" spans="2:5">
      <c r="B21" s="63">
        <v>8</v>
      </c>
      <c r="C21" s="12" t="s">
        <v>632</v>
      </c>
      <c r="D21" s="10">
        <v>1009</v>
      </c>
      <c r="E21" s="11">
        <v>0.05</v>
      </c>
    </row>
    <row r="22" spans="2:5">
      <c r="B22" s="63">
        <v>9</v>
      </c>
      <c r="C22" s="12" t="s">
        <v>633</v>
      </c>
      <c r="D22" s="10">
        <v>1514</v>
      </c>
      <c r="E22" s="11">
        <v>7.0000000000000007E-2</v>
      </c>
    </row>
    <row r="23" spans="2:5">
      <c r="B23" s="63">
        <v>10</v>
      </c>
      <c r="C23" s="12" t="s">
        <v>634</v>
      </c>
      <c r="D23" s="10">
        <v>1514</v>
      </c>
      <c r="E23" s="11">
        <v>7.0000000000000007E-2</v>
      </c>
    </row>
    <row r="24" spans="2:5">
      <c r="B24" s="63">
        <v>11</v>
      </c>
      <c r="C24" s="12" t="s">
        <v>635</v>
      </c>
      <c r="D24" s="10">
        <v>1514</v>
      </c>
      <c r="E24" s="11">
        <v>7.0000000000000007E-2</v>
      </c>
    </row>
    <row r="25" spans="2:5">
      <c r="B25" s="63">
        <v>12</v>
      </c>
      <c r="C25" s="12" t="s">
        <v>636</v>
      </c>
      <c r="D25" s="10">
        <v>1514</v>
      </c>
      <c r="E25" s="11">
        <v>7.0000000000000007E-2</v>
      </c>
    </row>
    <row r="26" spans="2:5">
      <c r="B26" s="63">
        <v>13</v>
      </c>
      <c r="C26" s="12" t="s">
        <v>637</v>
      </c>
      <c r="D26" s="10">
        <v>815</v>
      </c>
      <c r="E26" s="11">
        <v>0.04</v>
      </c>
    </row>
    <row r="27" spans="2:5">
      <c r="B27" s="63">
        <v>14</v>
      </c>
      <c r="C27" s="12" t="s">
        <v>638</v>
      </c>
      <c r="D27" s="10">
        <v>815</v>
      </c>
      <c r="E27" s="11">
        <v>0.04</v>
      </c>
    </row>
    <row r="28" spans="2:5">
      <c r="B28" s="63">
        <v>15</v>
      </c>
      <c r="C28" s="12" t="s">
        <v>639</v>
      </c>
      <c r="D28" s="10">
        <v>1300</v>
      </c>
      <c r="E28" s="11">
        <v>0.06</v>
      </c>
    </row>
    <row r="29" spans="2:5">
      <c r="B29" s="63">
        <v>16</v>
      </c>
      <c r="C29" s="12" t="s">
        <v>640</v>
      </c>
      <c r="D29" s="10">
        <v>1027</v>
      </c>
      <c r="E29" s="11">
        <v>0.05</v>
      </c>
    </row>
    <row r="30" spans="2:5">
      <c r="B30" s="63">
        <v>17</v>
      </c>
      <c r="C30" s="12" t="s">
        <v>641</v>
      </c>
      <c r="D30" s="10">
        <v>876</v>
      </c>
      <c r="E30" s="11">
        <v>0.04</v>
      </c>
    </row>
    <row r="31" spans="2:5">
      <c r="B31" s="63">
        <v>18</v>
      </c>
      <c r="C31" s="12" t="s">
        <v>642</v>
      </c>
      <c r="D31" s="10">
        <v>652</v>
      </c>
      <c r="E31" s="11">
        <v>0.03</v>
      </c>
    </row>
    <row r="32" spans="2:5">
      <c r="B32" s="63">
        <v>19</v>
      </c>
      <c r="C32" s="12" t="s">
        <v>643</v>
      </c>
      <c r="D32" s="10">
        <v>24118</v>
      </c>
      <c r="E32" s="11">
        <v>1.0900000000000001</v>
      </c>
    </row>
    <row r="33" spans="2:5">
      <c r="B33" s="63">
        <v>20</v>
      </c>
      <c r="C33" s="12" t="s">
        <v>644</v>
      </c>
      <c r="D33" s="10">
        <v>16129</v>
      </c>
      <c r="E33" s="11">
        <v>0.73</v>
      </c>
    </row>
    <row r="34" spans="2:5">
      <c r="B34" s="63">
        <v>21</v>
      </c>
      <c r="C34" s="12" t="s">
        <v>645</v>
      </c>
      <c r="D34" s="10">
        <v>1013</v>
      </c>
      <c r="E34" s="11">
        <v>0.05</v>
      </c>
    </row>
    <row r="35" spans="2:5">
      <c r="B35" s="63">
        <v>22</v>
      </c>
      <c r="C35" s="12" t="s">
        <v>646</v>
      </c>
      <c r="D35" s="10">
        <v>924</v>
      </c>
      <c r="E35" s="11">
        <v>0.04</v>
      </c>
    </row>
    <row r="36" spans="2:5">
      <c r="B36" s="63">
        <v>23</v>
      </c>
      <c r="C36" s="12" t="s">
        <v>647</v>
      </c>
      <c r="D36" s="10">
        <v>490</v>
      </c>
      <c r="E36" s="11">
        <v>0.02</v>
      </c>
    </row>
    <row r="37" spans="2:5">
      <c r="B37" s="63">
        <v>24</v>
      </c>
      <c r="C37" s="12" t="s">
        <v>648</v>
      </c>
      <c r="D37" s="10">
        <v>2014</v>
      </c>
      <c r="E37" s="11">
        <v>0.09</v>
      </c>
    </row>
    <row r="38" spans="2:5">
      <c r="B38" s="63">
        <v>25</v>
      </c>
      <c r="C38" s="12" t="s">
        <v>649</v>
      </c>
      <c r="D38" s="10">
        <v>3115</v>
      </c>
      <c r="E38" s="11">
        <v>0.14000000000000001</v>
      </c>
    </row>
    <row r="39" spans="2:5">
      <c r="B39" s="63">
        <v>26</v>
      </c>
      <c r="C39" s="12" t="s">
        <v>650</v>
      </c>
      <c r="D39" s="10">
        <v>1113</v>
      </c>
      <c r="E39" s="11">
        <v>0.05</v>
      </c>
    </row>
    <row r="40" spans="2:5">
      <c r="B40" s="63">
        <v>27</v>
      </c>
      <c r="C40" s="12" t="s">
        <v>651</v>
      </c>
      <c r="D40" s="10">
        <v>2558</v>
      </c>
      <c r="E40" s="11">
        <v>0.12</v>
      </c>
    </row>
    <row r="41" spans="2:5">
      <c r="B41" s="63">
        <v>28</v>
      </c>
      <c r="C41" s="12" t="s">
        <v>652</v>
      </c>
      <c r="D41" s="10">
        <v>2558</v>
      </c>
      <c r="E41" s="11">
        <v>0.12</v>
      </c>
    </row>
    <row r="42" spans="2:5">
      <c r="B42" s="63">
        <v>29</v>
      </c>
      <c r="C42" s="12" t="s">
        <v>653</v>
      </c>
      <c r="D42" s="10">
        <v>558</v>
      </c>
      <c r="E42" s="11">
        <v>0.03</v>
      </c>
    </row>
    <row r="43" spans="2:5">
      <c r="B43" s="63">
        <v>30</v>
      </c>
      <c r="C43" s="12" t="s">
        <v>654</v>
      </c>
      <c r="D43" s="10">
        <v>501</v>
      </c>
      <c r="E43" s="11">
        <v>0.02</v>
      </c>
    </row>
    <row r="44" spans="2:5">
      <c r="B44" s="63">
        <v>31</v>
      </c>
      <c r="C44" s="12" t="s">
        <v>655</v>
      </c>
      <c r="D44" s="10">
        <v>1003</v>
      </c>
      <c r="E44" s="11">
        <v>0.05</v>
      </c>
    </row>
    <row r="45" spans="2:5">
      <c r="B45" s="63">
        <v>32</v>
      </c>
      <c r="C45" s="12" t="s">
        <v>656</v>
      </c>
      <c r="D45" s="10">
        <v>503</v>
      </c>
      <c r="E45" s="11">
        <v>0.02</v>
      </c>
    </row>
    <row r="46" spans="2:5">
      <c r="B46" s="63">
        <v>33</v>
      </c>
      <c r="C46" s="12" t="s">
        <v>657</v>
      </c>
      <c r="D46" s="10">
        <v>2026</v>
      </c>
      <c r="E46" s="11">
        <v>0.09</v>
      </c>
    </row>
    <row r="47" spans="2:5">
      <c r="B47" s="63">
        <v>34</v>
      </c>
      <c r="C47" s="12" t="s">
        <v>658</v>
      </c>
      <c r="D47" s="10">
        <v>4517</v>
      </c>
      <c r="E47" s="11">
        <v>0.2</v>
      </c>
    </row>
    <row r="48" spans="2:5">
      <c r="B48" s="63">
        <v>35</v>
      </c>
      <c r="C48" s="12" t="s">
        <v>659</v>
      </c>
      <c r="D48" s="10">
        <v>1375</v>
      </c>
      <c r="E48" s="11">
        <v>0.06</v>
      </c>
    </row>
    <row r="49" spans="2:5">
      <c r="B49" s="63">
        <v>36</v>
      </c>
      <c r="C49" s="12" t="s">
        <v>660</v>
      </c>
      <c r="D49" s="10">
        <v>1016</v>
      </c>
      <c r="E49" s="11">
        <v>0.05</v>
      </c>
    </row>
    <row r="50" spans="2:5">
      <c r="B50" s="63">
        <v>37</v>
      </c>
      <c r="C50" s="12" t="s">
        <v>661</v>
      </c>
      <c r="D50" s="10">
        <v>1011</v>
      </c>
      <c r="E50" s="11">
        <v>0.05</v>
      </c>
    </row>
    <row r="51" spans="2:5">
      <c r="B51" s="63">
        <v>38</v>
      </c>
      <c r="C51" s="12" t="s">
        <v>662</v>
      </c>
      <c r="D51" s="10">
        <v>1501</v>
      </c>
      <c r="E51" s="11">
        <v>7.0000000000000007E-2</v>
      </c>
    </row>
    <row r="52" spans="2:5">
      <c r="B52" s="63">
        <v>39</v>
      </c>
      <c r="C52" s="12" t="s">
        <v>663</v>
      </c>
      <c r="D52" s="10">
        <v>516</v>
      </c>
      <c r="E52" s="11">
        <v>0.02</v>
      </c>
    </row>
    <row r="53" spans="2:5">
      <c r="B53" s="63">
        <v>40</v>
      </c>
      <c r="C53" s="12" t="s">
        <v>664</v>
      </c>
      <c r="D53" s="10">
        <v>510</v>
      </c>
      <c r="E53" s="11">
        <v>0.02</v>
      </c>
    </row>
    <row r="54" spans="2:5">
      <c r="B54" s="63">
        <v>41</v>
      </c>
      <c r="C54" s="12" t="s">
        <v>665</v>
      </c>
      <c r="D54" s="10">
        <v>1006</v>
      </c>
      <c r="E54" s="11">
        <v>0.05</v>
      </c>
    </row>
    <row r="55" spans="2:5">
      <c r="B55" s="63">
        <v>42</v>
      </c>
      <c r="C55" s="12" t="s">
        <v>666</v>
      </c>
      <c r="D55" s="10">
        <v>1006</v>
      </c>
      <c r="E55" s="11">
        <v>0.05</v>
      </c>
    </row>
    <row r="56" spans="2:5">
      <c r="B56" s="63">
        <v>43</v>
      </c>
      <c r="C56" s="12" t="s">
        <v>667</v>
      </c>
      <c r="D56" s="10">
        <v>1006</v>
      </c>
      <c r="E56" s="11">
        <v>0.05</v>
      </c>
    </row>
    <row r="57" spans="2:5">
      <c r="B57" s="63">
        <v>44</v>
      </c>
      <c r="C57" s="12" t="s">
        <v>668</v>
      </c>
      <c r="D57" s="10">
        <v>1006</v>
      </c>
      <c r="E57" s="11">
        <v>0.05</v>
      </c>
    </row>
    <row r="58" spans="2:5">
      <c r="B58" s="63">
        <v>45</v>
      </c>
      <c r="C58" s="12" t="s">
        <v>669</v>
      </c>
      <c r="D58" s="10">
        <v>1020</v>
      </c>
      <c r="E58" s="11">
        <v>0.05</v>
      </c>
    </row>
    <row r="59" spans="2:5" ht="24">
      <c r="B59" s="63">
        <v>46</v>
      </c>
      <c r="C59" s="12" t="s">
        <v>670</v>
      </c>
      <c r="D59" s="10">
        <v>3009</v>
      </c>
      <c r="E59" s="11">
        <v>0.14000000000000001</v>
      </c>
    </row>
    <row r="60" spans="2:5">
      <c r="B60" s="63">
        <v>47</v>
      </c>
      <c r="C60" s="12" t="s">
        <v>671</v>
      </c>
      <c r="D60" s="10">
        <v>1027</v>
      </c>
      <c r="E60" s="11">
        <v>0.05</v>
      </c>
    </row>
    <row r="61" spans="2:5">
      <c r="B61" s="63">
        <v>48</v>
      </c>
      <c r="C61" s="12" t="s">
        <v>672</v>
      </c>
      <c r="D61" s="10">
        <v>255</v>
      </c>
      <c r="E61" s="11">
        <v>0.01</v>
      </c>
    </row>
    <row r="62" spans="2:5">
      <c r="B62" s="63">
        <v>49</v>
      </c>
      <c r="C62" s="12" t="s">
        <v>673</v>
      </c>
      <c r="D62" s="10">
        <v>751</v>
      </c>
      <c r="E62" s="11">
        <v>0.03</v>
      </c>
    </row>
    <row r="63" spans="2:5">
      <c r="B63" s="63">
        <v>50</v>
      </c>
      <c r="C63" s="12" t="s">
        <v>674</v>
      </c>
      <c r="D63" s="10">
        <v>3023</v>
      </c>
      <c r="E63" s="11">
        <v>0.14000000000000001</v>
      </c>
    </row>
    <row r="64" spans="2:5">
      <c r="B64" s="63">
        <v>51</v>
      </c>
      <c r="C64" s="12" t="s">
        <v>675</v>
      </c>
      <c r="D64" s="10">
        <v>3022</v>
      </c>
      <c r="E64" s="11">
        <v>0.14000000000000001</v>
      </c>
    </row>
    <row r="65" spans="2:5">
      <c r="B65" s="63">
        <v>52</v>
      </c>
      <c r="C65" s="12" t="s">
        <v>676</v>
      </c>
      <c r="D65" s="10">
        <v>3023</v>
      </c>
      <c r="E65" s="11">
        <v>0.14000000000000001</v>
      </c>
    </row>
    <row r="66" spans="2:5">
      <c r="B66" s="63">
        <v>53</v>
      </c>
      <c r="C66" s="12" t="s">
        <v>677</v>
      </c>
      <c r="D66" s="10">
        <v>3022</v>
      </c>
      <c r="E66" s="11">
        <v>0.14000000000000001</v>
      </c>
    </row>
    <row r="67" spans="2:5">
      <c r="B67" s="63">
        <v>54</v>
      </c>
      <c r="C67" s="12" t="s">
        <v>678</v>
      </c>
      <c r="D67" s="10">
        <v>3022</v>
      </c>
      <c r="E67" s="11">
        <v>0.14000000000000001</v>
      </c>
    </row>
    <row r="68" spans="2:5">
      <c r="B68" s="63">
        <v>55</v>
      </c>
      <c r="C68" s="12" t="s">
        <v>679</v>
      </c>
      <c r="D68" s="10">
        <v>2039</v>
      </c>
      <c r="E68" s="11">
        <v>0.09</v>
      </c>
    </row>
    <row r="69" spans="2:5">
      <c r="B69" s="63">
        <v>56</v>
      </c>
      <c r="C69" s="12" t="s">
        <v>680</v>
      </c>
      <c r="D69" s="10">
        <v>24901</v>
      </c>
      <c r="E69" s="11">
        <v>1.1200000000000001</v>
      </c>
    </row>
    <row r="70" spans="2:5">
      <c r="B70" s="63">
        <v>57</v>
      </c>
      <c r="C70" s="12" t="s">
        <v>681</v>
      </c>
      <c r="D70" s="10">
        <v>25455</v>
      </c>
      <c r="E70" s="11">
        <v>1.1499999999999999</v>
      </c>
    </row>
    <row r="71" spans="2:5">
      <c r="B71" s="63">
        <v>58</v>
      </c>
      <c r="C71" s="12" t="s">
        <v>682</v>
      </c>
      <c r="D71" s="10">
        <v>502</v>
      </c>
      <c r="E71" s="11">
        <v>0.02</v>
      </c>
    </row>
    <row r="72" spans="2:5">
      <c r="B72" s="63">
        <v>59</v>
      </c>
      <c r="C72" s="12" t="s">
        <v>683</v>
      </c>
      <c r="D72" s="10">
        <v>1001</v>
      </c>
      <c r="E72" s="11">
        <v>0.05</v>
      </c>
    </row>
    <row r="73" spans="2:5">
      <c r="B73" s="63">
        <v>60</v>
      </c>
      <c r="C73" s="12" t="s">
        <v>684</v>
      </c>
      <c r="D73" s="10">
        <v>503</v>
      </c>
      <c r="E73" s="11">
        <v>0.02</v>
      </c>
    </row>
    <row r="74" spans="2:5">
      <c r="B74" s="63">
        <v>61</v>
      </c>
      <c r="C74" s="12" t="s">
        <v>685</v>
      </c>
      <c r="D74" s="10">
        <v>7009</v>
      </c>
      <c r="E74" s="11">
        <v>0.32</v>
      </c>
    </row>
    <row r="75" spans="2:5">
      <c r="B75" s="63">
        <v>62</v>
      </c>
      <c r="C75" s="12" t="s">
        <v>686</v>
      </c>
      <c r="D75" s="10">
        <v>500</v>
      </c>
      <c r="E75" s="11">
        <v>0.02</v>
      </c>
    </row>
    <row r="76" spans="2:5">
      <c r="B76" s="63">
        <v>63</v>
      </c>
      <c r="C76" s="12" t="s">
        <v>687</v>
      </c>
      <c r="D76" s="10">
        <v>504</v>
      </c>
      <c r="E76" s="11">
        <v>0.02</v>
      </c>
    </row>
    <row r="77" spans="2:5">
      <c r="B77" s="63">
        <v>64</v>
      </c>
      <c r="C77" s="12" t="s">
        <v>688</v>
      </c>
      <c r="D77" s="10">
        <v>2010</v>
      </c>
      <c r="E77" s="11">
        <v>0.09</v>
      </c>
    </row>
    <row r="78" spans="2:5">
      <c r="B78" s="63">
        <v>65</v>
      </c>
      <c r="C78" s="12" t="s">
        <v>689</v>
      </c>
      <c r="D78" s="10">
        <v>7007</v>
      </c>
      <c r="E78" s="11">
        <v>0.32</v>
      </c>
    </row>
    <row r="79" spans="2:5">
      <c r="B79" s="63">
        <v>66</v>
      </c>
      <c r="C79" s="12" t="s">
        <v>690</v>
      </c>
      <c r="D79" s="10">
        <v>10069</v>
      </c>
      <c r="E79" s="11">
        <v>0.45</v>
      </c>
    </row>
    <row r="80" spans="2:5">
      <c r="B80" s="63">
        <v>67</v>
      </c>
      <c r="C80" s="12" t="s">
        <v>691</v>
      </c>
      <c r="D80" s="10">
        <v>6043</v>
      </c>
      <c r="E80" s="11">
        <v>0.27</v>
      </c>
    </row>
    <row r="81" spans="2:5">
      <c r="B81" s="63">
        <v>68</v>
      </c>
      <c r="C81" s="12" t="s">
        <v>692</v>
      </c>
      <c r="D81" s="10">
        <v>5039</v>
      </c>
      <c r="E81" s="11">
        <v>0.23</v>
      </c>
    </row>
    <row r="82" spans="2:5">
      <c r="B82" s="63">
        <v>69</v>
      </c>
      <c r="C82" s="12" t="s">
        <v>693</v>
      </c>
      <c r="D82" s="10">
        <v>5015</v>
      </c>
      <c r="E82" s="11">
        <v>0.23</v>
      </c>
    </row>
    <row r="83" spans="2:5">
      <c r="B83" s="63">
        <v>70</v>
      </c>
      <c r="C83" s="12" t="s">
        <v>694</v>
      </c>
      <c r="D83" s="10">
        <v>10054</v>
      </c>
      <c r="E83" s="11">
        <v>0.45</v>
      </c>
    </row>
    <row r="84" spans="2:5">
      <c r="B84" s="63">
        <v>71</v>
      </c>
      <c r="C84" s="12" t="s">
        <v>695</v>
      </c>
      <c r="D84" s="10">
        <v>2060</v>
      </c>
      <c r="E84" s="11">
        <v>0.09</v>
      </c>
    </row>
    <row r="85" spans="2:5">
      <c r="B85" s="63">
        <v>72</v>
      </c>
      <c r="C85" s="12" t="s">
        <v>696</v>
      </c>
      <c r="D85" s="10">
        <v>2066</v>
      </c>
      <c r="E85" s="11">
        <v>0.09</v>
      </c>
    </row>
    <row r="86" spans="2:5">
      <c r="B86" s="63">
        <v>73</v>
      </c>
      <c r="C86" s="12" t="s">
        <v>697</v>
      </c>
      <c r="D86" s="10">
        <v>2049</v>
      </c>
      <c r="E86" s="11">
        <v>0.09</v>
      </c>
    </row>
    <row r="87" spans="2:5">
      <c r="B87" s="63">
        <v>74</v>
      </c>
      <c r="C87" s="12" t="s">
        <v>698</v>
      </c>
      <c r="D87" s="10">
        <v>1027</v>
      </c>
      <c r="E87" s="11">
        <v>0.05</v>
      </c>
    </row>
    <row r="88" spans="2:5">
      <c r="B88" s="63">
        <v>75</v>
      </c>
      <c r="C88" s="12" t="s">
        <v>699</v>
      </c>
      <c r="D88" s="10">
        <v>6630</v>
      </c>
      <c r="E88" s="11">
        <v>0.3</v>
      </c>
    </row>
    <row r="89" spans="2:5">
      <c r="B89" s="63">
        <v>76</v>
      </c>
      <c r="C89" s="12" t="s">
        <v>700</v>
      </c>
      <c r="D89" s="10">
        <v>10275</v>
      </c>
      <c r="E89" s="11">
        <v>0.46</v>
      </c>
    </row>
    <row r="90" spans="2:5">
      <c r="B90" s="63">
        <v>77</v>
      </c>
      <c r="C90" s="12" t="s">
        <v>701</v>
      </c>
      <c r="D90" s="10">
        <v>3790</v>
      </c>
      <c r="E90" s="11">
        <v>0.17</v>
      </c>
    </row>
    <row r="91" spans="2:5">
      <c r="B91" s="63">
        <v>78</v>
      </c>
      <c r="C91" s="12" t="s">
        <v>702</v>
      </c>
      <c r="D91" s="10">
        <v>2501</v>
      </c>
      <c r="E91" s="11">
        <v>0.11</v>
      </c>
    </row>
    <row r="92" spans="2:5">
      <c r="B92" s="63">
        <v>79</v>
      </c>
      <c r="C92" s="12" t="s">
        <v>703</v>
      </c>
      <c r="D92" s="10">
        <v>2501</v>
      </c>
      <c r="E92" s="11">
        <v>0.11</v>
      </c>
    </row>
    <row r="93" spans="2:5">
      <c r="B93" s="63">
        <v>80</v>
      </c>
      <c r="C93" s="12" t="s">
        <v>704</v>
      </c>
      <c r="D93" s="10">
        <v>2508</v>
      </c>
      <c r="E93" s="11">
        <v>0.11</v>
      </c>
    </row>
    <row r="94" spans="2:5">
      <c r="B94" s="63">
        <v>81</v>
      </c>
      <c r="C94" s="12" t="s">
        <v>705</v>
      </c>
      <c r="D94" s="10">
        <v>1500</v>
      </c>
      <c r="E94" s="11">
        <v>7.0000000000000007E-2</v>
      </c>
    </row>
    <row r="95" spans="2:5">
      <c r="B95" s="63">
        <v>82</v>
      </c>
      <c r="C95" s="12" t="s">
        <v>706</v>
      </c>
      <c r="D95" s="10">
        <v>2007</v>
      </c>
      <c r="E95" s="11">
        <v>0.09</v>
      </c>
    </row>
    <row r="96" spans="2:5">
      <c r="B96" s="63">
        <v>83</v>
      </c>
      <c r="C96" s="12" t="s">
        <v>707</v>
      </c>
      <c r="D96" s="10">
        <v>2008</v>
      </c>
      <c r="E96" s="11">
        <v>0.09</v>
      </c>
    </row>
    <row r="97" spans="2:5">
      <c r="B97" s="63">
        <v>84</v>
      </c>
      <c r="C97" s="12" t="s">
        <v>708</v>
      </c>
      <c r="D97" s="10">
        <v>1004</v>
      </c>
      <c r="E97" s="11">
        <v>0.05</v>
      </c>
    </row>
    <row r="98" spans="2:5">
      <c r="B98" s="63">
        <v>85</v>
      </c>
      <c r="C98" s="12" t="s">
        <v>709</v>
      </c>
      <c r="D98" s="10">
        <v>753</v>
      </c>
      <c r="E98" s="11">
        <v>0.03</v>
      </c>
    </row>
    <row r="99" spans="2:5">
      <c r="B99" s="63">
        <v>86</v>
      </c>
      <c r="C99" s="12" t="s">
        <v>710</v>
      </c>
      <c r="D99" s="10">
        <v>5211</v>
      </c>
      <c r="E99" s="11">
        <v>0.24</v>
      </c>
    </row>
    <row r="100" spans="2:5">
      <c r="B100" s="63">
        <v>87</v>
      </c>
      <c r="C100" s="12" t="s">
        <v>711</v>
      </c>
      <c r="D100" s="10">
        <v>12374</v>
      </c>
      <c r="E100" s="11">
        <v>0.56000000000000005</v>
      </c>
    </row>
    <row r="101" spans="2:5" ht="24">
      <c r="B101" s="63">
        <v>88</v>
      </c>
      <c r="C101" s="12" t="s">
        <v>712</v>
      </c>
      <c r="D101" s="10">
        <v>8520</v>
      </c>
      <c r="E101" s="11">
        <v>0.38</v>
      </c>
    </row>
    <row r="102" spans="2:5" ht="24">
      <c r="B102" s="63">
        <v>89</v>
      </c>
      <c r="C102" s="12" t="s">
        <v>713</v>
      </c>
      <c r="D102" s="10">
        <v>1501</v>
      </c>
      <c r="E102" s="11">
        <v>7.0000000000000007E-2</v>
      </c>
    </row>
    <row r="103" spans="2:5">
      <c r="B103" s="63">
        <v>90</v>
      </c>
      <c r="C103" s="12" t="s">
        <v>714</v>
      </c>
      <c r="D103" s="10">
        <v>10247</v>
      </c>
      <c r="E103" s="11">
        <v>0.46</v>
      </c>
    </row>
    <row r="104" spans="2:5">
      <c r="B104" s="63">
        <v>91</v>
      </c>
      <c r="C104" s="12" t="s">
        <v>715</v>
      </c>
      <c r="D104" s="10">
        <v>3049</v>
      </c>
      <c r="E104" s="11">
        <v>0.14000000000000001</v>
      </c>
    </row>
    <row r="105" spans="2:5">
      <c r="B105" s="63">
        <v>92</v>
      </c>
      <c r="C105" s="12" t="s">
        <v>716</v>
      </c>
      <c r="D105" s="10">
        <v>5024</v>
      </c>
      <c r="E105" s="11">
        <v>0.23</v>
      </c>
    </row>
    <row r="106" spans="2:5">
      <c r="B106" s="63">
        <v>93</v>
      </c>
      <c r="C106" s="12" t="s">
        <v>717</v>
      </c>
      <c r="D106" s="10">
        <v>5024</v>
      </c>
      <c r="E106" s="11">
        <v>0.23</v>
      </c>
    </row>
    <row r="107" spans="2:5">
      <c r="B107" s="63">
        <v>94</v>
      </c>
      <c r="C107" s="12" t="s">
        <v>718</v>
      </c>
      <c r="D107" s="10">
        <v>5024</v>
      </c>
      <c r="E107" s="11">
        <v>0.23</v>
      </c>
    </row>
    <row r="108" spans="2:5">
      <c r="B108" s="63">
        <v>95</v>
      </c>
      <c r="C108" s="12" t="s">
        <v>719</v>
      </c>
      <c r="D108" s="10">
        <v>3352</v>
      </c>
      <c r="E108" s="11">
        <v>0.15</v>
      </c>
    </row>
    <row r="109" spans="2:5">
      <c r="B109" s="63">
        <v>96</v>
      </c>
      <c r="C109" s="12" t="s">
        <v>720</v>
      </c>
      <c r="D109" s="10">
        <v>1313</v>
      </c>
      <c r="E109" s="11">
        <v>0.06</v>
      </c>
    </row>
    <row r="110" spans="2:5">
      <c r="B110" s="63">
        <v>97</v>
      </c>
      <c r="C110" s="12" t="s">
        <v>721</v>
      </c>
      <c r="D110" s="10">
        <v>1005</v>
      </c>
      <c r="E110" s="11">
        <v>0.05</v>
      </c>
    </row>
    <row r="111" spans="2:5">
      <c r="B111" s="63">
        <v>98</v>
      </c>
      <c r="C111" s="12" t="s">
        <v>722</v>
      </c>
      <c r="D111" s="10">
        <v>20966</v>
      </c>
      <c r="E111" s="11">
        <v>0.95</v>
      </c>
    </row>
    <row r="112" spans="2:5">
      <c r="B112" s="63">
        <v>99</v>
      </c>
      <c r="C112" s="12" t="s">
        <v>618</v>
      </c>
      <c r="D112" s="10">
        <v>7</v>
      </c>
      <c r="E112" s="11">
        <v>0</v>
      </c>
    </row>
    <row r="113" spans="2:5">
      <c r="B113" s="63">
        <v>100</v>
      </c>
      <c r="C113" s="12" t="s">
        <v>619</v>
      </c>
      <c r="D113" s="10">
        <v>2</v>
      </c>
      <c r="E113" s="11">
        <v>0</v>
      </c>
    </row>
    <row r="114" spans="2:5">
      <c r="B114" s="63">
        <v>101</v>
      </c>
      <c r="C114" s="12" t="s">
        <v>620</v>
      </c>
      <c r="D114" s="10">
        <v>9</v>
      </c>
      <c r="E114" s="11">
        <v>0</v>
      </c>
    </row>
    <row r="115" spans="2:5">
      <c r="B115" s="63">
        <v>102</v>
      </c>
      <c r="C115" s="12" t="s">
        <v>621</v>
      </c>
      <c r="D115" s="10">
        <v>28</v>
      </c>
      <c r="E115" s="11">
        <v>0</v>
      </c>
    </row>
    <row r="116" spans="2:5">
      <c r="B116" s="63">
        <v>103</v>
      </c>
      <c r="C116" s="12" t="s">
        <v>622</v>
      </c>
      <c r="D116" s="10">
        <v>10</v>
      </c>
      <c r="E116" s="11">
        <v>0</v>
      </c>
    </row>
    <row r="117" spans="2:5">
      <c r="B117" s="63">
        <v>104</v>
      </c>
      <c r="C117" s="12" t="s">
        <v>623</v>
      </c>
      <c r="D117" s="10">
        <v>159</v>
      </c>
      <c r="E117" s="11">
        <v>0.01</v>
      </c>
    </row>
    <row r="118" spans="2:5">
      <c r="B118" s="63">
        <v>105</v>
      </c>
      <c r="C118" s="12" t="s">
        <v>624</v>
      </c>
      <c r="D118" s="10">
        <v>0</v>
      </c>
      <c r="E118" s="11">
        <v>0</v>
      </c>
    </row>
    <row r="119" spans="2:5">
      <c r="B119" s="63">
        <v>106</v>
      </c>
      <c r="C119" s="12" t="s">
        <v>723</v>
      </c>
      <c r="D119" s="10">
        <v>2064</v>
      </c>
      <c r="E119" s="11">
        <v>0.09</v>
      </c>
    </row>
    <row r="120" spans="2:5">
      <c r="B120" s="63">
        <v>107</v>
      </c>
      <c r="C120" s="12" t="s">
        <v>724</v>
      </c>
      <c r="D120" s="10">
        <v>2118</v>
      </c>
      <c r="E120" s="11">
        <v>0.1</v>
      </c>
    </row>
    <row r="121" spans="2:5">
      <c r="B121" s="63">
        <v>108</v>
      </c>
      <c r="C121" s="12" t="s">
        <v>725</v>
      </c>
      <c r="D121" s="10">
        <v>1406</v>
      </c>
      <c r="E121" s="11">
        <v>0.06</v>
      </c>
    </row>
    <row r="122" spans="2:5">
      <c r="B122" s="63">
        <v>109</v>
      </c>
      <c r="C122" s="12" t="s">
        <v>726</v>
      </c>
      <c r="D122" s="10">
        <v>1064</v>
      </c>
      <c r="E122" s="11">
        <v>0.05</v>
      </c>
    </row>
    <row r="123" spans="2:5">
      <c r="B123" s="63">
        <v>110</v>
      </c>
      <c r="C123" s="12" t="s">
        <v>727</v>
      </c>
      <c r="D123" s="10">
        <v>2513</v>
      </c>
      <c r="E123" s="11">
        <v>0.11</v>
      </c>
    </row>
    <row r="124" spans="2:5">
      <c r="B124" s="63">
        <v>111</v>
      </c>
      <c r="C124" s="12" t="s">
        <v>728</v>
      </c>
      <c r="D124" s="10">
        <v>2513</v>
      </c>
      <c r="E124" s="11">
        <v>0.11</v>
      </c>
    </row>
    <row r="125" spans="2:5">
      <c r="B125" s="63">
        <v>112</v>
      </c>
      <c r="C125" s="12" t="s">
        <v>729</v>
      </c>
      <c r="D125" s="10">
        <v>1195</v>
      </c>
      <c r="E125" s="11">
        <v>0.05</v>
      </c>
    </row>
    <row r="126" spans="2:5">
      <c r="B126" s="63">
        <v>113</v>
      </c>
      <c r="C126" s="12" t="s">
        <v>730</v>
      </c>
      <c r="D126" s="10">
        <v>504</v>
      </c>
      <c r="E126" s="11">
        <v>0.02</v>
      </c>
    </row>
    <row r="127" spans="2:5">
      <c r="B127" s="63">
        <v>114</v>
      </c>
      <c r="C127" s="12" t="s">
        <v>731</v>
      </c>
      <c r="D127" s="10">
        <v>1507</v>
      </c>
      <c r="E127" s="11">
        <v>7.0000000000000007E-2</v>
      </c>
    </row>
    <row r="128" spans="2:5">
      <c r="B128" s="63">
        <v>115</v>
      </c>
      <c r="C128" s="12" t="s">
        <v>732</v>
      </c>
      <c r="D128" s="10">
        <v>504</v>
      </c>
      <c r="E128" s="11">
        <v>0.02</v>
      </c>
    </row>
    <row r="129" spans="2:11">
      <c r="B129" s="63">
        <v>116</v>
      </c>
      <c r="C129" s="12" t="s">
        <v>733</v>
      </c>
      <c r="D129" s="10">
        <v>2520</v>
      </c>
      <c r="E129" s="11">
        <v>0.11</v>
      </c>
    </row>
    <row r="130" spans="2:11">
      <c r="B130" s="63">
        <v>117</v>
      </c>
      <c r="C130" s="12" t="s">
        <v>734</v>
      </c>
      <c r="D130" s="10">
        <v>1010</v>
      </c>
      <c r="E130" s="11">
        <v>0.05</v>
      </c>
    </row>
    <row r="131" spans="2:11">
      <c r="B131" s="63">
        <v>118</v>
      </c>
      <c r="C131" s="12" t="s">
        <v>735</v>
      </c>
      <c r="D131" s="10">
        <v>1001</v>
      </c>
      <c r="E131" s="11">
        <v>0.05</v>
      </c>
    </row>
    <row r="132" spans="2:11">
      <c r="B132" s="63">
        <v>119</v>
      </c>
      <c r="C132" s="12" t="s">
        <v>736</v>
      </c>
      <c r="D132" s="10">
        <v>512</v>
      </c>
      <c r="E132" s="11">
        <v>0.02</v>
      </c>
    </row>
    <row r="133" spans="2:11">
      <c r="B133" s="63">
        <v>120</v>
      </c>
      <c r="C133" s="12" t="s">
        <v>737</v>
      </c>
      <c r="D133" s="10">
        <v>1017</v>
      </c>
      <c r="E133" s="11">
        <v>0.05</v>
      </c>
    </row>
    <row r="134" spans="2:11">
      <c r="B134" s="63">
        <v>121</v>
      </c>
      <c r="C134" s="12" t="s">
        <v>738</v>
      </c>
      <c r="D134" s="10">
        <v>377</v>
      </c>
      <c r="E134" s="11">
        <v>0.02</v>
      </c>
    </row>
    <row r="135" spans="2:11">
      <c r="B135" s="63">
        <v>122</v>
      </c>
      <c r="C135" s="12" t="s">
        <v>739</v>
      </c>
      <c r="D135" s="10">
        <v>805</v>
      </c>
      <c r="E135" s="11">
        <v>0.04</v>
      </c>
    </row>
    <row r="136" spans="2:11">
      <c r="B136" s="63">
        <v>123</v>
      </c>
      <c r="C136" s="12" t="s">
        <v>740</v>
      </c>
      <c r="D136" s="10">
        <v>827</v>
      </c>
      <c r="E136" s="11">
        <v>0.04</v>
      </c>
    </row>
    <row r="137" spans="2:11">
      <c r="B137" s="63">
        <v>124</v>
      </c>
      <c r="C137" s="12" t="s">
        <v>741</v>
      </c>
      <c r="D137" s="10">
        <v>2067</v>
      </c>
      <c r="E137" s="11">
        <v>0.09</v>
      </c>
    </row>
    <row r="138" spans="2:11">
      <c r="C138" s="13" t="s">
        <v>80</v>
      </c>
      <c r="D138" s="14">
        <v>394197</v>
      </c>
      <c r="E138" s="15">
        <v>17.88</v>
      </c>
    </row>
    <row r="139" spans="2:11" ht="6.75" customHeight="1">
      <c r="C139" s="3"/>
      <c r="D139" s="3"/>
      <c r="E139" s="3"/>
      <c r="F139" s="3"/>
      <c r="G139" s="3"/>
      <c r="H139" s="3"/>
      <c r="I139" s="3"/>
      <c r="J139" s="3"/>
      <c r="K139" s="3"/>
    </row>
    <row r="140" spans="2:11" s="5" customFormat="1" ht="6" customHeight="1">
      <c r="B140" s="63"/>
    </row>
    <row r="141" spans="2:11" s="5" customFormat="1" ht="12">
      <c r="B141" s="63"/>
      <c r="C141" s="102"/>
      <c r="D141" s="102"/>
      <c r="E141" s="102"/>
      <c r="F141" s="102"/>
      <c r="G141" s="102"/>
      <c r="H141" s="102"/>
    </row>
    <row r="142" spans="2:11" ht="7.5" customHeight="1"/>
  </sheetData>
  <mergeCells count="3">
    <mergeCell ref="C2:H2"/>
    <mergeCell ref="C141:H141"/>
    <mergeCell ref="C3:F3"/>
  </mergeCells>
  <conditionalFormatting sqref="D12:E12 D14:E139 D140:K140">
    <cfRule type="cellIs" dxfId="5" priority="214" operator="equal">
      <formula>0</formula>
    </cfRule>
  </conditionalFormatting>
  <conditionalFormatting sqref="D9:E11">
    <cfRule type="cellIs" dxfId="4" priority="1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75" fitToHeight="6" orientation="landscape" r:id="rId1"/>
  <headerFooter>
    <oddHeader>&amp;C&amp;8str. &amp;P / &amp;N&amp;R&amp;8&amp;A&amp;L&amp;7Pekao Obligacji Samorządowych i Skarbowych   (subfundusz w Pekao Funduszy Globalnych SFIO)</oddHeader>
    <oddFooter>&amp;C&amp;8s. &amp;P / &amp;N TAB&amp;R12/31/2024&amp;L&amp;7Sprawozdanie roczne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Arkusz5">
    <tabColor indexed="10"/>
    <pageSetUpPr fitToPage="1"/>
  </sheetPr>
  <dimension ref="A1:K47"/>
  <sheetViews>
    <sheetView showGridLines="0" workbookViewId="0">
      <pane xSplit="2" ySplit="11" topLeftCell="C25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 outlineLevelCol="1"/>
  <cols>
    <col min="1" max="1" width="0.625" customWidth="1"/>
    <col min="2" max="2" width="63.625" customWidth="1"/>
    <col min="3" max="4" width="15.5" customWidth="1"/>
    <col min="5" max="6" width="15.5" hidden="1" customWidth="1" outlineLevel="1"/>
    <col min="7" max="7" width="1.375" customWidth="1" collapsed="1"/>
    <col min="8" max="9" width="3.625" customWidth="1"/>
    <col min="10" max="10" width="0" hidden="1" customWidth="1"/>
    <col min="12" max="16384" width="9" hidden="1"/>
  </cols>
  <sheetData>
    <row r="1" spans="1:6" s="122" customFormat="1" ht="24" customHeight="1">
      <c r="A1" s="121"/>
      <c r="B1" s="121"/>
    </row>
    <row r="2" spans="1:6" ht="47.25" customHeight="1">
      <c r="B2" s="94" t="s">
        <v>759</v>
      </c>
      <c r="C2" s="94"/>
      <c r="D2" s="94"/>
    </row>
    <row r="3" spans="1:6">
      <c r="B3" s="101" t="s">
        <v>760</v>
      </c>
      <c r="C3" s="101"/>
      <c r="D3" s="101"/>
      <c r="E3" s="101"/>
    </row>
    <row r="4" spans="1:6" ht="6" customHeight="1">
      <c r="B4" s="62"/>
      <c r="C4" s="62"/>
      <c r="D4" s="62"/>
      <c r="E4" s="62"/>
    </row>
    <row r="5" spans="1:6" ht="15">
      <c r="B5" s="76" t="s">
        <v>55</v>
      </c>
      <c r="C5" s="105" t="s">
        <v>1</v>
      </c>
      <c r="D5" s="106"/>
      <c r="E5" s="106"/>
      <c r="F5" s="106"/>
    </row>
    <row r="6" spans="1:6" ht="25.5" customHeight="1">
      <c r="C6" s="104" t="s">
        <v>2</v>
      </c>
      <c r="D6" s="104"/>
    </row>
    <row r="7" spans="1:6">
      <c r="B7" s="66"/>
      <c r="C7" s="59">
        <v>45657</v>
      </c>
      <c r="D7" s="59">
        <v>45291</v>
      </c>
    </row>
    <row r="8" spans="1:6">
      <c r="B8" s="20" t="s">
        <v>56</v>
      </c>
      <c r="C8" s="39">
        <v>2215065</v>
      </c>
      <c r="D8" s="39">
        <v>1863109</v>
      </c>
    </row>
    <row r="9" spans="1:6">
      <c r="B9" s="21" t="s">
        <v>57</v>
      </c>
      <c r="C9" s="35">
        <v>3257</v>
      </c>
      <c r="D9" s="35">
        <v>17792</v>
      </c>
    </row>
    <row r="10" spans="1:6">
      <c r="B10" s="21" t="s">
        <v>58</v>
      </c>
      <c r="C10" s="35">
        <v>9</v>
      </c>
      <c r="D10" s="35">
        <v>61</v>
      </c>
    </row>
    <row r="11" spans="1:6">
      <c r="B11" s="21" t="s">
        <v>59</v>
      </c>
      <c r="C11" s="35">
        <v>1377</v>
      </c>
      <c r="D11" s="35">
        <v>248117</v>
      </c>
    </row>
    <row r="12" spans="1:6">
      <c r="B12" s="21" t="s">
        <v>60</v>
      </c>
      <c r="C12" s="35">
        <v>1023246</v>
      </c>
      <c r="D12" s="35">
        <v>437750</v>
      </c>
    </row>
    <row r="13" spans="1:6">
      <c r="B13" s="21" t="s">
        <v>61</v>
      </c>
      <c r="C13" s="35">
        <v>1187176</v>
      </c>
      <c r="D13" s="35">
        <v>1159389</v>
      </c>
    </row>
    <row r="14" spans="1:6">
      <c r="B14" s="21" t="s">
        <v>62</v>
      </c>
      <c r="C14" s="35">
        <v>0</v>
      </c>
      <c r="D14" s="35">
        <v>0</v>
      </c>
    </row>
    <row r="15" spans="1:6">
      <c r="B15" s="20" t="s">
        <v>63</v>
      </c>
      <c r="C15" s="39">
        <v>163252</v>
      </c>
      <c r="D15" s="39">
        <v>18790</v>
      </c>
    </row>
    <row r="16" spans="1:6">
      <c r="B16" s="20" t="s">
        <v>64</v>
      </c>
      <c r="C16" s="39">
        <v>2051813</v>
      </c>
      <c r="D16" s="39">
        <v>1844319</v>
      </c>
    </row>
    <row r="17" spans="2:4">
      <c r="B17" s="20" t="s">
        <v>65</v>
      </c>
      <c r="C17" s="39">
        <v>1741480</v>
      </c>
      <c r="D17" s="39">
        <v>1652028</v>
      </c>
    </row>
    <row r="18" spans="2:4">
      <c r="B18" s="21" t="s">
        <v>66</v>
      </c>
      <c r="C18" s="35">
        <v>3329614</v>
      </c>
      <c r="D18" s="35">
        <v>2909496</v>
      </c>
    </row>
    <row r="19" spans="2:4">
      <c r="B19" s="21" t="s">
        <v>67</v>
      </c>
      <c r="C19" s="35">
        <v>-1588134</v>
      </c>
      <c r="D19" s="35">
        <v>-1257468</v>
      </c>
    </row>
    <row r="20" spans="2:4">
      <c r="B20" s="20" t="s">
        <v>68</v>
      </c>
      <c r="C20" s="39">
        <v>293631</v>
      </c>
      <c r="D20" s="39">
        <v>187078</v>
      </c>
    </row>
    <row r="21" spans="2:4">
      <c r="B21" s="21" t="s">
        <v>69</v>
      </c>
      <c r="C21" s="35">
        <v>270531</v>
      </c>
      <c r="D21" s="35">
        <v>166781</v>
      </c>
    </row>
    <row r="22" spans="2:4">
      <c r="B22" s="21" t="s">
        <v>70</v>
      </c>
      <c r="C22" s="35">
        <v>23100</v>
      </c>
      <c r="D22" s="35">
        <v>20297</v>
      </c>
    </row>
    <row r="23" spans="2:4">
      <c r="B23" s="20" t="s">
        <v>71</v>
      </c>
      <c r="C23" s="39">
        <v>16702</v>
      </c>
      <c r="D23" s="39">
        <v>5213</v>
      </c>
    </row>
    <row r="24" spans="2:4">
      <c r="B24" s="20" t="s">
        <v>72</v>
      </c>
      <c r="C24" s="39">
        <v>2051813</v>
      </c>
      <c r="D24" s="39">
        <v>1844319</v>
      </c>
    </row>
    <row r="25" spans="2:4">
      <c r="B25" s="20"/>
      <c r="C25" s="40"/>
      <c r="D25" s="40"/>
    </row>
    <row r="26" spans="2:4">
      <c r="B26" s="22" t="s">
        <v>73</v>
      </c>
      <c r="C26" s="41">
        <v>15375501.062999999</v>
      </c>
      <c r="D26" s="41">
        <v>14873186.136</v>
      </c>
    </row>
    <row r="27" spans="2:4">
      <c r="B27" s="21" t="s">
        <v>18</v>
      </c>
      <c r="C27" s="41">
        <v>15247735.901000001</v>
      </c>
      <c r="D27" s="41">
        <v>14771868.568</v>
      </c>
    </row>
    <row r="28" spans="2:4">
      <c r="B28" s="21" t="s">
        <v>46</v>
      </c>
      <c r="C28" s="41">
        <v>0</v>
      </c>
      <c r="D28" s="41">
        <v>0</v>
      </c>
    </row>
    <row r="29" spans="2:4">
      <c r="B29" s="21" t="s">
        <v>23</v>
      </c>
      <c r="C29" s="41">
        <v>0</v>
      </c>
      <c r="D29" s="41">
        <v>0</v>
      </c>
    </row>
    <row r="30" spans="2:4">
      <c r="B30" s="21" t="s">
        <v>45</v>
      </c>
      <c r="C30" s="41">
        <v>0</v>
      </c>
      <c r="D30" s="41">
        <v>0</v>
      </c>
    </row>
    <row r="31" spans="2:4">
      <c r="B31" s="21" t="s">
        <v>24</v>
      </c>
      <c r="C31" s="41">
        <v>117345.63800000001</v>
      </c>
      <c r="D31" s="41">
        <v>91728.516000000003</v>
      </c>
    </row>
    <row r="32" spans="2:4">
      <c r="B32" s="21" t="s">
        <v>47</v>
      </c>
      <c r="C32" s="41">
        <v>0</v>
      </c>
      <c r="D32" s="41">
        <v>0</v>
      </c>
    </row>
    <row r="33" spans="2:4">
      <c r="B33" s="21" t="s">
        <v>48</v>
      </c>
      <c r="C33" s="41">
        <v>0</v>
      </c>
      <c r="D33" s="41">
        <v>0</v>
      </c>
    </row>
    <row r="34" spans="2:4">
      <c r="B34" s="21" t="s">
        <v>49</v>
      </c>
      <c r="C34" s="41">
        <v>10419.523999999999</v>
      </c>
      <c r="D34" s="41">
        <v>9589.0519999999997</v>
      </c>
    </row>
    <row r="35" spans="2:4">
      <c r="B35" s="21" t="s">
        <v>50</v>
      </c>
      <c r="C35" s="41">
        <v>0</v>
      </c>
      <c r="D35" s="41">
        <v>0</v>
      </c>
    </row>
    <row r="36" spans="2:4">
      <c r="B36" s="22" t="s">
        <v>51</v>
      </c>
      <c r="C36" s="42">
        <v>133.44999999999999</v>
      </c>
      <c r="D36" s="43">
        <v>124</v>
      </c>
    </row>
    <row r="37" spans="2:4">
      <c r="B37" s="21" t="s">
        <v>18</v>
      </c>
      <c r="C37" s="43">
        <v>124.38</v>
      </c>
      <c r="D37" s="43">
        <v>116.93</v>
      </c>
    </row>
    <row r="38" spans="2:4">
      <c r="B38" s="21" t="s">
        <v>46</v>
      </c>
      <c r="C38" s="43">
        <v>1000</v>
      </c>
      <c r="D38" s="43">
        <v>1000</v>
      </c>
    </row>
    <row r="39" spans="2:4">
      <c r="B39" s="21" t="s">
        <v>23</v>
      </c>
      <c r="C39" s="43">
        <v>1000</v>
      </c>
      <c r="D39" s="43">
        <v>1000</v>
      </c>
    </row>
    <row r="40" spans="2:4">
      <c r="B40" s="21" t="s">
        <v>45</v>
      </c>
      <c r="C40" s="43">
        <v>1000</v>
      </c>
      <c r="D40" s="43">
        <v>1000</v>
      </c>
    </row>
    <row r="41" spans="2:4">
      <c r="B41" s="21" t="s">
        <v>24</v>
      </c>
      <c r="C41" s="43">
        <v>1213.78</v>
      </c>
      <c r="D41" s="43">
        <v>1141.26</v>
      </c>
    </row>
    <row r="42" spans="2:4">
      <c r="B42" s="21" t="s">
        <v>47</v>
      </c>
      <c r="C42" s="43">
        <v>1000</v>
      </c>
      <c r="D42" s="43">
        <v>1000</v>
      </c>
    </row>
    <row r="43" spans="2:4">
      <c r="B43" s="21" t="s">
        <v>48</v>
      </c>
      <c r="C43" s="43">
        <v>1000</v>
      </c>
      <c r="D43" s="43">
        <v>1000</v>
      </c>
    </row>
    <row r="44" spans="2:4">
      <c r="B44" s="21" t="s">
        <v>49</v>
      </c>
      <c r="C44" s="43">
        <v>1234.3499999999999</v>
      </c>
      <c r="D44" s="43">
        <v>1152.94</v>
      </c>
    </row>
    <row r="45" spans="2:4">
      <c r="B45" s="21" t="s">
        <v>50</v>
      </c>
      <c r="C45" s="43">
        <v>1000</v>
      </c>
      <c r="D45" s="43">
        <v>1000</v>
      </c>
    </row>
    <row r="46" spans="2:4" ht="3.75" customHeight="1">
      <c r="B46" s="103"/>
      <c r="C46" s="103"/>
      <c r="D46" s="103"/>
    </row>
    <row r="47" spans="2:4" ht="6.75" customHeight="1"/>
  </sheetData>
  <mergeCells count="5">
    <mergeCell ref="B2:D2"/>
    <mergeCell ref="B46:D46"/>
    <mergeCell ref="C6:D6"/>
    <mergeCell ref="B3:E3"/>
    <mergeCell ref="C5:F5"/>
  </mergeCells>
  <conditionalFormatting sqref="C6:F6 C8:F46">
    <cfRule type="cellIs" dxfId="3" priority="213" operator="equal">
      <formula>0</formula>
    </cfRule>
    <cfRule type="cellIs" dxfId="2" priority="214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83" fitToHeight="6" orientation="portrait" r:id="rId1"/>
  <headerFooter>
    <oddHeader>&amp;C&amp;8str. &amp;P / &amp;N&amp;R&amp;8&amp;A&amp;L&amp;7Pekao Obligacji Samorządowych i Skarbowych   (subfundusz w Pekao Funduszy Globalnych SFIO)</oddHeader>
    <oddFooter>&amp;C&amp;8s. &amp;P / &amp;N TAB&amp;R12/31/2024&amp;L&amp;7Sprawozdanie roczne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Arkusz6">
    <tabColor indexed="10"/>
    <pageSetUpPr fitToPage="1"/>
  </sheetPr>
  <dimension ref="A1:M51"/>
  <sheetViews>
    <sheetView showGridLines="0" workbookViewId="0">
      <pane xSplit="2" ySplit="11" topLeftCell="C30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 outlineLevelCol="1"/>
  <cols>
    <col min="1" max="1" width="0.625" customWidth="1"/>
    <col min="2" max="2" width="53.125" customWidth="1"/>
    <col min="3" max="4" width="11.125" customWidth="1"/>
    <col min="5" max="6" width="11.125" hidden="1" customWidth="1" outlineLevel="1"/>
    <col min="7" max="7" width="1.25" customWidth="1" collapsed="1"/>
    <col min="8" max="9" width="3.625" customWidth="1"/>
    <col min="10" max="12" width="0" hidden="1" customWidth="1"/>
    <col min="14" max="16384" width="9" hidden="1"/>
  </cols>
  <sheetData>
    <row r="1" spans="1:6" s="122" customFormat="1" ht="21" customHeight="1">
      <c r="A1" s="121"/>
      <c r="B1" s="121"/>
    </row>
    <row r="2" spans="1:6" ht="47.25" customHeight="1">
      <c r="B2" s="94" t="s">
        <v>759</v>
      </c>
      <c r="C2" s="94"/>
      <c r="D2" s="94"/>
    </row>
    <row r="3" spans="1:6">
      <c r="B3" s="101" t="s">
        <v>760</v>
      </c>
      <c r="C3" s="101"/>
      <c r="D3" s="101"/>
    </row>
    <row r="4" spans="1:6" ht="4.5" customHeight="1">
      <c r="B4" s="62"/>
      <c r="C4" s="62"/>
      <c r="D4" s="62"/>
    </row>
    <row r="5" spans="1:6" ht="15">
      <c r="B5" s="76" t="s">
        <v>85</v>
      </c>
      <c r="C5" s="105" t="s">
        <v>3</v>
      </c>
      <c r="D5" s="106"/>
      <c r="E5" s="106"/>
      <c r="F5" s="106"/>
    </row>
    <row r="6" spans="1:6" ht="27.75" customHeight="1">
      <c r="C6" s="104" t="s">
        <v>4</v>
      </c>
      <c r="D6" s="104"/>
    </row>
    <row r="7" spans="1:6" ht="24">
      <c r="B7" s="65"/>
      <c r="C7" s="60" t="s">
        <v>86</v>
      </c>
      <c r="D7" s="60" t="s">
        <v>87</v>
      </c>
    </row>
    <row r="8" spans="1:6">
      <c r="B8" s="7" t="s">
        <v>88</v>
      </c>
      <c r="C8" s="37">
        <v>130069</v>
      </c>
      <c r="D8" s="37">
        <v>135342</v>
      </c>
    </row>
    <row r="9" spans="1:6">
      <c r="B9" s="24" t="s">
        <v>6</v>
      </c>
      <c r="C9" s="44">
        <v>0</v>
      </c>
      <c r="D9" s="44">
        <v>0</v>
      </c>
    </row>
    <row r="10" spans="1:6">
      <c r="B10" s="24" t="s">
        <v>89</v>
      </c>
      <c r="C10" s="44">
        <v>128728</v>
      </c>
      <c r="D10" s="44">
        <v>135341</v>
      </c>
    </row>
    <row r="11" spans="1:6">
      <c r="B11" s="24" t="s">
        <v>90</v>
      </c>
      <c r="C11" s="44">
        <v>0</v>
      </c>
      <c r="D11" s="44">
        <v>0</v>
      </c>
    </row>
    <row r="12" spans="1:6">
      <c r="B12" s="24" t="s">
        <v>91</v>
      </c>
      <c r="C12" s="44">
        <v>1142</v>
      </c>
      <c r="D12" s="44">
        <v>0</v>
      </c>
    </row>
    <row r="13" spans="1:6">
      <c r="B13" s="24" t="s">
        <v>79</v>
      </c>
      <c r="C13" s="44">
        <v>199</v>
      </c>
      <c r="D13" s="44">
        <v>1</v>
      </c>
    </row>
    <row r="14" spans="1:6">
      <c r="B14" s="7" t="s">
        <v>92</v>
      </c>
      <c r="C14" s="37">
        <v>26319</v>
      </c>
      <c r="D14" s="37">
        <v>21578</v>
      </c>
    </row>
    <row r="15" spans="1:6">
      <c r="B15" s="24" t="s">
        <v>93</v>
      </c>
      <c r="C15" s="44">
        <v>18169</v>
      </c>
      <c r="D15" s="44">
        <v>13805</v>
      </c>
    </row>
    <row r="16" spans="1:6">
      <c r="B16" s="25" t="s">
        <v>94</v>
      </c>
      <c r="C16" s="44">
        <v>15437</v>
      </c>
      <c r="D16" s="44">
        <v>13805</v>
      </c>
    </row>
    <row r="17" spans="2:4">
      <c r="B17" s="25" t="s">
        <v>95</v>
      </c>
      <c r="C17" s="44">
        <v>2732</v>
      </c>
      <c r="D17" s="44">
        <v>0</v>
      </c>
    </row>
    <row r="18" spans="2:4">
      <c r="B18" s="24" t="s">
        <v>96</v>
      </c>
      <c r="C18" s="44">
        <v>0</v>
      </c>
      <c r="D18" s="44">
        <v>0</v>
      </c>
    </row>
    <row r="19" spans="2:4">
      <c r="B19" s="24" t="s">
        <v>7</v>
      </c>
      <c r="C19" s="44">
        <v>737</v>
      </c>
      <c r="D19" s="44">
        <v>671</v>
      </c>
    </row>
    <row r="20" spans="2:4">
      <c r="B20" s="24" t="s">
        <v>78</v>
      </c>
      <c r="C20" s="44">
        <v>587</v>
      </c>
      <c r="D20" s="44">
        <v>626</v>
      </c>
    </row>
    <row r="21" spans="2:4">
      <c r="B21" s="24" t="s">
        <v>77</v>
      </c>
      <c r="C21" s="44">
        <v>2</v>
      </c>
      <c r="D21" s="44">
        <v>2</v>
      </c>
    </row>
    <row r="22" spans="2:4">
      <c r="B22" s="24" t="s">
        <v>97</v>
      </c>
      <c r="C22" s="44">
        <v>0</v>
      </c>
      <c r="D22" s="44">
        <v>0</v>
      </c>
    </row>
    <row r="23" spans="2:4">
      <c r="B23" s="24" t="s">
        <v>98</v>
      </c>
      <c r="C23" s="44">
        <v>0</v>
      </c>
      <c r="D23" s="44">
        <v>0</v>
      </c>
    </row>
    <row r="24" spans="2:4">
      <c r="B24" s="24" t="s">
        <v>99</v>
      </c>
      <c r="C24" s="44">
        <v>0</v>
      </c>
      <c r="D24" s="44">
        <v>0</v>
      </c>
    </row>
    <row r="25" spans="2:4">
      <c r="B25" s="24" t="s">
        <v>100</v>
      </c>
      <c r="C25" s="44">
        <v>0</v>
      </c>
      <c r="D25" s="44">
        <v>0</v>
      </c>
    </row>
    <row r="26" spans="2:4">
      <c r="B26" s="24" t="s">
        <v>8</v>
      </c>
      <c r="C26" s="44">
        <v>6786</v>
      </c>
      <c r="D26" s="44">
        <v>5849</v>
      </c>
    </row>
    <row r="27" spans="2:4">
      <c r="B27" s="24" t="s">
        <v>101</v>
      </c>
      <c r="C27" s="44">
        <v>0</v>
      </c>
      <c r="D27" s="44">
        <v>0</v>
      </c>
    </row>
    <row r="28" spans="2:4">
      <c r="B28" s="24" t="s">
        <v>9</v>
      </c>
      <c r="C28" s="44">
        <v>0</v>
      </c>
      <c r="D28" s="44">
        <v>574</v>
      </c>
    </row>
    <row r="29" spans="2:4">
      <c r="B29" s="24" t="s">
        <v>79</v>
      </c>
      <c r="C29" s="44">
        <v>38</v>
      </c>
      <c r="D29" s="44">
        <v>51</v>
      </c>
    </row>
    <row r="30" spans="2:4">
      <c r="B30" s="7" t="s">
        <v>102</v>
      </c>
      <c r="C30" s="37">
        <v>0</v>
      </c>
      <c r="D30" s="37">
        <v>0</v>
      </c>
    </row>
    <row r="31" spans="2:4">
      <c r="B31" s="7" t="s">
        <v>103</v>
      </c>
      <c r="C31" s="37">
        <v>26319</v>
      </c>
      <c r="D31" s="37">
        <v>21578</v>
      </c>
    </row>
    <row r="32" spans="2:4">
      <c r="B32" s="7" t="s">
        <v>104</v>
      </c>
      <c r="C32" s="37">
        <v>103750</v>
      </c>
      <c r="D32" s="37">
        <v>113764</v>
      </c>
    </row>
    <row r="33" spans="2:6">
      <c r="B33" s="7" t="s">
        <v>105</v>
      </c>
      <c r="C33" s="37">
        <v>14292</v>
      </c>
      <c r="D33" s="37">
        <v>12990</v>
      </c>
    </row>
    <row r="34" spans="2:6">
      <c r="B34" s="24" t="s">
        <v>106</v>
      </c>
      <c r="C34" s="44">
        <v>2803</v>
      </c>
      <c r="D34" s="44">
        <v>16313</v>
      </c>
    </row>
    <row r="35" spans="2:6">
      <c r="B35" s="24" t="s">
        <v>107</v>
      </c>
      <c r="C35" s="44">
        <v>11489</v>
      </c>
      <c r="D35" s="44">
        <v>-3323</v>
      </c>
    </row>
    <row r="36" spans="2:6">
      <c r="B36" s="25" t="s">
        <v>108</v>
      </c>
      <c r="C36" s="44">
        <v>781</v>
      </c>
      <c r="D36" s="44">
        <v>0</v>
      </c>
    </row>
    <row r="37" spans="2:6">
      <c r="B37" s="7" t="s">
        <v>109</v>
      </c>
      <c r="C37" s="37">
        <v>118042</v>
      </c>
      <c r="D37" s="37">
        <v>126754</v>
      </c>
    </row>
    <row r="38" spans="2:6">
      <c r="B38" s="7" t="s">
        <v>110</v>
      </c>
      <c r="C38" s="37">
        <v>0</v>
      </c>
      <c r="D38" s="37">
        <v>0</v>
      </c>
    </row>
    <row r="39" spans="2:6" ht="6.75" customHeight="1">
      <c r="B39" s="32"/>
      <c r="C39" s="45"/>
      <c r="D39" s="45"/>
      <c r="E39" s="45"/>
      <c r="F39" s="45"/>
    </row>
    <row r="40" spans="2:6">
      <c r="B40" s="22" t="s">
        <v>757</v>
      </c>
      <c r="C40" s="42">
        <v>9.4499999999999993</v>
      </c>
      <c r="D40" s="42">
        <v>9.15</v>
      </c>
    </row>
    <row r="41" spans="2:6">
      <c r="B41" s="25" t="s">
        <v>18</v>
      </c>
      <c r="C41" s="46">
        <v>7.45</v>
      </c>
      <c r="D41" s="46">
        <v>8.23</v>
      </c>
    </row>
    <row r="42" spans="2:6">
      <c r="B42" s="25" t="s">
        <v>46</v>
      </c>
      <c r="C42" s="46">
        <v>0</v>
      </c>
      <c r="D42" s="46">
        <v>0</v>
      </c>
    </row>
    <row r="43" spans="2:6">
      <c r="B43" s="25" t="s">
        <v>23</v>
      </c>
      <c r="C43" s="46">
        <v>0</v>
      </c>
      <c r="D43" s="46">
        <v>0</v>
      </c>
    </row>
    <row r="44" spans="2:6">
      <c r="B44" s="25" t="s">
        <v>45</v>
      </c>
      <c r="C44" s="46">
        <v>0</v>
      </c>
      <c r="D44" s="46">
        <v>0</v>
      </c>
    </row>
    <row r="45" spans="2:6">
      <c r="B45" s="25" t="s">
        <v>24</v>
      </c>
      <c r="C45" s="46">
        <v>72.52</v>
      </c>
      <c r="D45" s="46">
        <v>80.25</v>
      </c>
    </row>
    <row r="46" spans="2:6">
      <c r="B46" s="25" t="s">
        <v>47</v>
      </c>
      <c r="C46" s="46">
        <v>0</v>
      </c>
      <c r="D46" s="46">
        <v>0</v>
      </c>
    </row>
    <row r="47" spans="2:6">
      <c r="B47" s="25" t="s">
        <v>48</v>
      </c>
      <c r="C47" s="46">
        <v>0</v>
      </c>
      <c r="D47" s="46">
        <v>0</v>
      </c>
    </row>
    <row r="48" spans="2:6">
      <c r="B48" s="25" t="s">
        <v>49</v>
      </c>
      <c r="C48" s="46">
        <v>81.41</v>
      </c>
      <c r="D48" s="46">
        <v>86.42</v>
      </c>
    </row>
    <row r="49" spans="2:4">
      <c r="B49" s="25" t="s">
        <v>50</v>
      </c>
      <c r="C49" s="46">
        <v>0</v>
      </c>
      <c r="D49" s="46">
        <v>0</v>
      </c>
    </row>
    <row r="50" spans="2:4" s="6" customFormat="1" ht="4.5" customHeight="1">
      <c r="B50" s="107"/>
      <c r="C50" s="107"/>
      <c r="D50" s="107"/>
    </row>
    <row r="51" spans="2:4" ht="6.75" customHeight="1"/>
  </sheetData>
  <mergeCells count="5">
    <mergeCell ref="B2:D2"/>
    <mergeCell ref="B50:D50"/>
    <mergeCell ref="C6:D6"/>
    <mergeCell ref="B3:D3"/>
    <mergeCell ref="C5:F5"/>
  </mergeCells>
  <conditionalFormatting sqref="C8:F50">
    <cfRule type="cellIs" dxfId="1" priority="213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fitToHeight="6" orientation="portrait" r:id="rId1"/>
  <headerFooter>
    <oddHeader>&amp;C&amp;8str. &amp;P / &amp;N&amp;R&amp;8&amp;A&amp;L&amp;7Pekao Obligacji Samorządowych i Skarbowych   (subfundusz w Pekao Funduszy Globalnych SFIO)</oddHeader>
    <oddFooter>&amp;C&amp;8s. &amp;P / &amp;N TAB&amp;R12/31/2024&amp;L&amp;7Sprawozdanie roczne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Arkusz7">
    <tabColor indexed="10"/>
    <pageSetUpPr fitToPage="1"/>
  </sheetPr>
  <dimension ref="A1:O129"/>
  <sheetViews>
    <sheetView showGridLines="0" workbookViewId="0">
      <pane xSplit="2" ySplit="11" topLeftCell="C12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 outlineLevelCol="1"/>
  <cols>
    <col min="1" max="1" width="0.625" customWidth="1"/>
    <col min="2" max="2" width="44.375" customWidth="1"/>
    <col min="3" max="6" width="11" customWidth="1"/>
    <col min="7" max="10" width="11" hidden="1" customWidth="1" outlineLevel="1"/>
    <col min="11" max="11" width="0.5" customWidth="1" collapsed="1"/>
    <col min="12" max="13" width="3.625" customWidth="1"/>
    <col min="14" max="14" width="0" hidden="1" customWidth="1"/>
    <col min="16" max="16384" width="9" hidden="1"/>
  </cols>
  <sheetData>
    <row r="1" spans="1:10" s="122" customFormat="1">
      <c r="A1" s="121"/>
      <c r="B1" s="121"/>
    </row>
    <row r="2" spans="1:10" ht="51.75" customHeight="1">
      <c r="B2" s="94" t="s">
        <v>759</v>
      </c>
      <c r="C2" s="94"/>
      <c r="D2" s="94"/>
      <c r="E2" s="94"/>
      <c r="F2" s="94"/>
    </row>
    <row r="3" spans="1:10">
      <c r="B3" s="101" t="s">
        <v>760</v>
      </c>
      <c r="C3" s="101"/>
      <c r="D3" s="101"/>
      <c r="E3" s="101"/>
    </row>
    <row r="4" spans="1:10" ht="3" customHeight="1">
      <c r="B4" s="62"/>
      <c r="C4" s="62"/>
      <c r="D4" s="62"/>
      <c r="E4" s="62"/>
    </row>
    <row r="5" spans="1:10" ht="15">
      <c r="B5" s="76" t="s">
        <v>114</v>
      </c>
      <c r="C5" s="110"/>
      <c r="D5" s="111"/>
      <c r="E5" s="111"/>
      <c r="F5" s="111"/>
      <c r="G5" s="111"/>
      <c r="H5" s="111"/>
      <c r="I5" s="111"/>
      <c r="J5" s="111"/>
    </row>
    <row r="6" spans="1:10" ht="34.5" customHeight="1">
      <c r="C6" s="104" t="s">
        <v>2</v>
      </c>
      <c r="D6" s="104"/>
      <c r="E6" s="104"/>
      <c r="F6" s="104"/>
    </row>
    <row r="7" spans="1:10">
      <c r="B7" s="67"/>
      <c r="C7" s="112" t="s">
        <v>86</v>
      </c>
      <c r="D7" s="112"/>
      <c r="E7" s="112" t="s">
        <v>87</v>
      </c>
      <c r="F7" s="112"/>
      <c r="G7" s="99"/>
      <c r="H7" s="99"/>
      <c r="I7" s="99"/>
      <c r="J7" s="99"/>
    </row>
    <row r="8" spans="1:10">
      <c r="B8" s="9" t="s">
        <v>22</v>
      </c>
      <c r="C8" s="113"/>
      <c r="D8" s="113"/>
      <c r="E8" s="113"/>
      <c r="F8" s="113"/>
      <c r="G8" s="113"/>
      <c r="H8" s="113"/>
      <c r="I8" s="113"/>
      <c r="J8" s="113"/>
    </row>
    <row r="9" spans="1:10" ht="24">
      <c r="B9" s="9" t="s">
        <v>115</v>
      </c>
      <c r="C9" s="113">
        <v>1844319</v>
      </c>
      <c r="D9" s="113"/>
      <c r="E9" s="113">
        <v>1459905</v>
      </c>
      <c r="F9" s="113"/>
      <c r="G9" s="99"/>
      <c r="H9" s="99"/>
      <c r="I9" s="99"/>
      <c r="J9" s="99"/>
    </row>
    <row r="10" spans="1:10">
      <c r="B10" s="9" t="s">
        <v>116</v>
      </c>
      <c r="C10" s="113">
        <v>118042</v>
      </c>
      <c r="D10" s="113"/>
      <c r="E10" s="113">
        <v>126754</v>
      </c>
      <c r="F10" s="113"/>
      <c r="G10" s="99"/>
      <c r="H10" s="99"/>
      <c r="I10" s="99"/>
      <c r="J10" s="99"/>
    </row>
    <row r="11" spans="1:10">
      <c r="B11" s="12" t="s">
        <v>117</v>
      </c>
      <c r="C11" s="113">
        <v>103750</v>
      </c>
      <c r="D11" s="113"/>
      <c r="E11" s="113">
        <v>113764</v>
      </c>
      <c r="F11" s="113"/>
      <c r="G11" s="99"/>
      <c r="H11" s="99"/>
      <c r="I11" s="99"/>
      <c r="J11" s="99"/>
    </row>
    <row r="12" spans="1:10">
      <c r="B12" s="12" t="s">
        <v>118</v>
      </c>
      <c r="C12" s="113">
        <v>2803</v>
      </c>
      <c r="D12" s="113"/>
      <c r="E12" s="113">
        <v>16313</v>
      </c>
      <c r="F12" s="113"/>
      <c r="G12" s="99"/>
      <c r="H12" s="99"/>
      <c r="I12" s="99"/>
      <c r="J12" s="99"/>
    </row>
    <row r="13" spans="1:10" ht="24">
      <c r="B13" s="12" t="s">
        <v>119</v>
      </c>
      <c r="C13" s="113">
        <v>11489</v>
      </c>
      <c r="D13" s="113"/>
      <c r="E13" s="113">
        <v>-3323</v>
      </c>
      <c r="F13" s="113"/>
      <c r="G13" s="99"/>
      <c r="H13" s="99"/>
      <c r="I13" s="99"/>
      <c r="J13" s="99"/>
    </row>
    <row r="14" spans="1:10">
      <c r="B14" s="9" t="s">
        <v>120</v>
      </c>
      <c r="C14" s="113">
        <v>118042</v>
      </c>
      <c r="D14" s="113"/>
      <c r="E14" s="113">
        <v>126754</v>
      </c>
      <c r="F14" s="113"/>
      <c r="G14" s="99"/>
      <c r="H14" s="99"/>
      <c r="I14" s="99"/>
      <c r="J14" s="99"/>
    </row>
    <row r="15" spans="1:10">
      <c r="B15" s="9" t="s">
        <v>121</v>
      </c>
      <c r="C15" s="113">
        <v>0</v>
      </c>
      <c r="D15" s="113"/>
      <c r="E15" s="113">
        <v>0</v>
      </c>
      <c r="F15" s="113"/>
      <c r="G15" s="99"/>
      <c r="H15" s="99"/>
      <c r="I15" s="99"/>
      <c r="J15" s="99"/>
    </row>
    <row r="16" spans="1:10">
      <c r="B16" s="12" t="s">
        <v>122</v>
      </c>
      <c r="C16" s="113">
        <v>0</v>
      </c>
      <c r="D16" s="113"/>
      <c r="E16" s="113">
        <v>0</v>
      </c>
      <c r="F16" s="113"/>
      <c r="G16" s="99"/>
      <c r="H16" s="99"/>
      <c r="I16" s="99"/>
      <c r="J16" s="99"/>
    </row>
    <row r="17" spans="2:10">
      <c r="B17" s="12" t="s">
        <v>123</v>
      </c>
      <c r="C17" s="113">
        <v>0</v>
      </c>
      <c r="D17" s="113"/>
      <c r="E17" s="113">
        <v>0</v>
      </c>
      <c r="F17" s="113"/>
      <c r="G17" s="99"/>
      <c r="H17" s="99"/>
      <c r="I17" s="99"/>
      <c r="J17" s="99"/>
    </row>
    <row r="18" spans="2:10">
      <c r="B18" s="12" t="s">
        <v>124</v>
      </c>
      <c r="C18" s="113">
        <v>0</v>
      </c>
      <c r="D18" s="113"/>
      <c r="E18" s="113">
        <v>0</v>
      </c>
      <c r="F18" s="113"/>
      <c r="G18" s="99"/>
      <c r="H18" s="99"/>
      <c r="I18" s="99"/>
      <c r="J18" s="99"/>
    </row>
    <row r="19" spans="2:10">
      <c r="B19" s="9" t="s">
        <v>125</v>
      </c>
      <c r="C19" s="113">
        <v>89452</v>
      </c>
      <c r="D19" s="113"/>
      <c r="E19" s="113">
        <v>257660</v>
      </c>
      <c r="F19" s="113"/>
      <c r="G19" s="99"/>
      <c r="H19" s="99"/>
      <c r="I19" s="99"/>
      <c r="J19" s="99"/>
    </row>
    <row r="20" spans="2:10">
      <c r="B20" s="12" t="s">
        <v>126</v>
      </c>
      <c r="C20" s="113">
        <v>420118</v>
      </c>
      <c r="D20" s="113"/>
      <c r="E20" s="113">
        <v>691757</v>
      </c>
      <c r="F20" s="113"/>
      <c r="G20" s="99"/>
      <c r="H20" s="99"/>
      <c r="I20" s="99"/>
      <c r="J20" s="99"/>
    </row>
    <row r="21" spans="2:10">
      <c r="B21" s="12" t="s">
        <v>127</v>
      </c>
      <c r="C21" s="113">
        <v>-330666</v>
      </c>
      <c r="D21" s="113"/>
      <c r="E21" s="113">
        <v>-434097</v>
      </c>
      <c r="F21" s="113"/>
      <c r="G21" s="99"/>
      <c r="H21" s="99"/>
      <c r="I21" s="99"/>
      <c r="J21" s="99"/>
    </row>
    <row r="22" spans="2:10" ht="24">
      <c r="B22" s="9" t="s">
        <v>128</v>
      </c>
      <c r="C22" s="113">
        <v>207494</v>
      </c>
      <c r="D22" s="113"/>
      <c r="E22" s="113">
        <v>384414</v>
      </c>
      <c r="F22" s="113"/>
      <c r="G22" s="99"/>
      <c r="H22" s="99"/>
      <c r="I22" s="99"/>
      <c r="J22" s="99"/>
    </row>
    <row r="23" spans="2:10">
      <c r="B23" s="9" t="s">
        <v>129</v>
      </c>
      <c r="C23" s="113">
        <v>2051813</v>
      </c>
      <c r="D23" s="113"/>
      <c r="E23" s="113">
        <v>1844319</v>
      </c>
      <c r="F23" s="113"/>
      <c r="G23" s="99"/>
      <c r="H23" s="99"/>
      <c r="I23" s="99"/>
      <c r="J23" s="99"/>
    </row>
    <row r="24" spans="2:10">
      <c r="B24" s="9" t="s">
        <v>130</v>
      </c>
      <c r="C24" s="113">
        <v>1937361</v>
      </c>
      <c r="D24" s="113"/>
      <c r="E24" s="113">
        <v>1731186</v>
      </c>
      <c r="F24" s="113"/>
      <c r="G24" s="99"/>
      <c r="H24" s="99"/>
      <c r="I24" s="99"/>
      <c r="J24" s="99"/>
    </row>
    <row r="25" spans="2:10">
      <c r="B25" s="13" t="s">
        <v>742</v>
      </c>
      <c r="C25" s="114"/>
      <c r="D25" s="114"/>
      <c r="E25" s="114"/>
      <c r="F25" s="114"/>
      <c r="G25" s="99"/>
      <c r="H25" s="99"/>
      <c r="I25" s="99"/>
      <c r="J25" s="99"/>
    </row>
    <row r="26" spans="2:10" ht="24">
      <c r="B26" s="9" t="s">
        <v>743</v>
      </c>
      <c r="C26" s="114"/>
      <c r="D26" s="114"/>
      <c r="E26" s="114"/>
      <c r="F26" s="114"/>
      <c r="G26" s="99"/>
      <c r="H26" s="99"/>
      <c r="I26" s="99"/>
      <c r="J26" s="99"/>
    </row>
    <row r="27" spans="2:10">
      <c r="B27" s="12" t="s">
        <v>18</v>
      </c>
      <c r="C27" s="114"/>
      <c r="D27" s="114"/>
      <c r="E27" s="114"/>
      <c r="F27" s="114"/>
      <c r="G27" s="99"/>
      <c r="H27" s="99"/>
      <c r="I27" s="99"/>
      <c r="J27" s="99"/>
    </row>
    <row r="28" spans="2:10">
      <c r="B28" s="19" t="s">
        <v>744</v>
      </c>
      <c r="C28" s="114">
        <v>2992577.61</v>
      </c>
      <c r="D28" s="114"/>
      <c r="E28" s="114">
        <v>5677459.2719999999</v>
      </c>
      <c r="F28" s="114"/>
      <c r="G28" s="99"/>
      <c r="H28" s="99"/>
      <c r="I28" s="99"/>
      <c r="J28" s="99"/>
    </row>
    <row r="29" spans="2:10">
      <c r="B29" s="19" t="s">
        <v>745</v>
      </c>
      <c r="C29" s="114">
        <v>2516710.2769999998</v>
      </c>
      <c r="D29" s="114"/>
      <c r="E29" s="114">
        <v>3534431.4950000001</v>
      </c>
      <c r="F29" s="114"/>
      <c r="G29" s="99"/>
      <c r="H29" s="99"/>
      <c r="I29" s="99"/>
      <c r="J29" s="99"/>
    </row>
    <row r="30" spans="2:10">
      <c r="B30" s="19" t="s">
        <v>746</v>
      </c>
      <c r="C30" s="114">
        <v>475867.33299999998</v>
      </c>
      <c r="D30" s="114"/>
      <c r="E30" s="114">
        <v>2143027.7769999998</v>
      </c>
      <c r="F30" s="114"/>
      <c r="G30" s="99"/>
      <c r="H30" s="99"/>
      <c r="I30" s="99"/>
      <c r="J30" s="99"/>
    </row>
    <row r="31" spans="2:10">
      <c r="B31" s="12" t="s">
        <v>24</v>
      </c>
      <c r="C31" s="114"/>
      <c r="D31" s="114"/>
      <c r="E31" s="114"/>
      <c r="F31" s="114"/>
      <c r="G31" s="99"/>
      <c r="H31" s="99"/>
      <c r="I31" s="99"/>
      <c r="J31" s="99"/>
    </row>
    <row r="32" spans="2:10">
      <c r="B32" s="19" t="s">
        <v>744</v>
      </c>
      <c r="C32" s="114">
        <v>47138.48</v>
      </c>
      <c r="D32" s="114"/>
      <c r="E32" s="114">
        <v>46035.866000000002</v>
      </c>
      <c r="F32" s="114"/>
      <c r="G32" s="99"/>
      <c r="H32" s="99"/>
      <c r="I32" s="99"/>
      <c r="J32" s="99"/>
    </row>
    <row r="33" spans="2:10">
      <c r="B33" s="19" t="s">
        <v>745</v>
      </c>
      <c r="C33" s="114">
        <v>21521.358</v>
      </c>
      <c r="D33" s="114"/>
      <c r="E33" s="114">
        <v>31820.833999999999</v>
      </c>
      <c r="F33" s="114"/>
      <c r="G33" s="99"/>
      <c r="H33" s="99"/>
      <c r="I33" s="99"/>
      <c r="J33" s="99"/>
    </row>
    <row r="34" spans="2:10">
      <c r="B34" s="19" t="s">
        <v>746</v>
      </c>
      <c r="C34" s="114">
        <v>25617.121999999999</v>
      </c>
      <c r="D34" s="114"/>
      <c r="E34" s="114">
        <v>14215.031999999999</v>
      </c>
      <c r="F34" s="114"/>
      <c r="G34" s="99"/>
      <c r="H34" s="99"/>
      <c r="I34" s="99"/>
      <c r="J34" s="99"/>
    </row>
    <row r="35" spans="2:10">
      <c r="B35" s="12" t="s">
        <v>49</v>
      </c>
      <c r="C35" s="114"/>
      <c r="D35" s="114"/>
      <c r="E35" s="114"/>
      <c r="F35" s="114"/>
      <c r="G35" s="99"/>
      <c r="H35" s="99"/>
      <c r="I35" s="99"/>
      <c r="J35" s="99"/>
    </row>
    <row r="36" spans="2:10">
      <c r="B36" s="19" t="s">
        <v>744</v>
      </c>
      <c r="C36" s="114">
        <v>4424.259</v>
      </c>
      <c r="D36" s="114"/>
      <c r="E36" s="114">
        <v>6002.1620000000003</v>
      </c>
      <c r="F36" s="114"/>
      <c r="G36" s="99"/>
      <c r="H36" s="99"/>
      <c r="I36" s="99"/>
      <c r="J36" s="99"/>
    </row>
    <row r="37" spans="2:10">
      <c r="B37" s="19" t="s">
        <v>745</v>
      </c>
      <c r="C37" s="114">
        <v>3593.7869999999998</v>
      </c>
      <c r="D37" s="114"/>
      <c r="E37" s="114">
        <v>957.11800000000005</v>
      </c>
      <c r="F37" s="114"/>
      <c r="G37" s="99"/>
      <c r="H37" s="99"/>
      <c r="I37" s="99"/>
      <c r="J37" s="99"/>
    </row>
    <row r="38" spans="2:10">
      <c r="B38" s="19" t="s">
        <v>746</v>
      </c>
      <c r="C38" s="114">
        <v>830.47199999999998</v>
      </c>
      <c r="D38" s="114"/>
      <c r="E38" s="114">
        <v>5045.0439999999999</v>
      </c>
      <c r="F38" s="114"/>
      <c r="G38" s="99"/>
      <c r="H38" s="99"/>
      <c r="I38" s="99"/>
      <c r="J38" s="99"/>
    </row>
    <row r="39" spans="2:10" ht="24">
      <c r="B39" s="9" t="s">
        <v>747</v>
      </c>
      <c r="C39" s="114"/>
      <c r="D39" s="114"/>
      <c r="E39" s="114"/>
      <c r="F39" s="114"/>
      <c r="G39" s="99"/>
      <c r="H39" s="99"/>
      <c r="I39" s="99"/>
      <c r="J39" s="99"/>
    </row>
    <row r="40" spans="2:10">
      <c r="B40" s="12" t="s">
        <v>18</v>
      </c>
      <c r="C40" s="114"/>
      <c r="D40" s="114"/>
      <c r="E40" s="114"/>
      <c r="F40" s="114"/>
      <c r="G40" s="99"/>
      <c r="H40" s="99"/>
      <c r="I40" s="99"/>
      <c r="J40" s="99"/>
    </row>
    <row r="41" spans="2:10">
      <c r="B41" s="19" t="s">
        <v>744</v>
      </c>
      <c r="C41" s="114">
        <v>29016018.84</v>
      </c>
      <c r="D41" s="114"/>
      <c r="E41" s="114">
        <v>26023441.23</v>
      </c>
      <c r="F41" s="114"/>
      <c r="G41" s="99"/>
      <c r="H41" s="99"/>
      <c r="I41" s="99"/>
      <c r="J41" s="99"/>
    </row>
    <row r="42" spans="2:10">
      <c r="B42" s="19" t="s">
        <v>745</v>
      </c>
      <c r="C42" s="114">
        <v>13768282.938999999</v>
      </c>
      <c r="D42" s="114"/>
      <c r="E42" s="114">
        <v>11251572.662</v>
      </c>
      <c r="F42" s="114"/>
      <c r="G42" s="99"/>
      <c r="H42" s="99"/>
      <c r="I42" s="99"/>
      <c r="J42" s="99"/>
    </row>
    <row r="43" spans="2:10">
      <c r="B43" s="19" t="s">
        <v>746</v>
      </c>
      <c r="C43" s="114">
        <v>15247735.901000001</v>
      </c>
      <c r="D43" s="114"/>
      <c r="E43" s="114">
        <v>14771868.568</v>
      </c>
      <c r="F43" s="114"/>
      <c r="G43" s="99"/>
      <c r="H43" s="99"/>
      <c r="I43" s="99"/>
      <c r="J43" s="99"/>
    </row>
    <row r="44" spans="2:10">
      <c r="B44" s="12" t="s">
        <v>24</v>
      </c>
      <c r="C44" s="114"/>
      <c r="D44" s="114"/>
      <c r="E44" s="114"/>
      <c r="F44" s="114"/>
      <c r="G44" s="99"/>
      <c r="H44" s="99"/>
      <c r="I44" s="99"/>
      <c r="J44" s="99"/>
    </row>
    <row r="45" spans="2:10">
      <c r="B45" s="19" t="s">
        <v>744</v>
      </c>
      <c r="C45" s="114">
        <v>197032.58900000001</v>
      </c>
      <c r="D45" s="114"/>
      <c r="E45" s="114">
        <v>149894.109</v>
      </c>
      <c r="F45" s="114"/>
      <c r="G45" s="99"/>
      <c r="H45" s="99"/>
      <c r="I45" s="99"/>
      <c r="J45" s="99"/>
    </row>
    <row r="46" spans="2:10">
      <c r="B46" s="19" t="s">
        <v>745</v>
      </c>
      <c r="C46" s="114">
        <v>79686.951000000001</v>
      </c>
      <c r="D46" s="114"/>
      <c r="E46" s="114">
        <v>58165.593000000001</v>
      </c>
      <c r="F46" s="114"/>
      <c r="G46" s="99"/>
      <c r="H46" s="99"/>
      <c r="I46" s="99"/>
      <c r="J46" s="99"/>
    </row>
    <row r="47" spans="2:10">
      <c r="B47" s="19" t="s">
        <v>746</v>
      </c>
      <c r="C47" s="114">
        <v>117345.63800000001</v>
      </c>
      <c r="D47" s="114"/>
      <c r="E47" s="114">
        <v>91728.516000000003</v>
      </c>
      <c r="F47" s="114"/>
      <c r="G47" s="99"/>
      <c r="H47" s="99"/>
      <c r="I47" s="99"/>
      <c r="J47" s="99"/>
    </row>
    <row r="48" spans="2:10">
      <c r="B48" s="12" t="s">
        <v>49</v>
      </c>
      <c r="C48" s="114"/>
      <c r="D48" s="114"/>
      <c r="E48" s="114"/>
      <c r="F48" s="114"/>
      <c r="G48" s="99"/>
      <c r="H48" s="99"/>
      <c r="I48" s="99"/>
      <c r="J48" s="99"/>
    </row>
    <row r="49" spans="2:10">
      <c r="B49" s="19" t="s">
        <v>744</v>
      </c>
      <c r="C49" s="114">
        <v>16535.121999999999</v>
      </c>
      <c r="D49" s="114"/>
      <c r="E49" s="114">
        <v>12110.862999999999</v>
      </c>
      <c r="F49" s="114"/>
      <c r="G49" s="99"/>
      <c r="H49" s="99"/>
      <c r="I49" s="99"/>
      <c r="J49" s="99"/>
    </row>
    <row r="50" spans="2:10">
      <c r="B50" s="19" t="s">
        <v>745</v>
      </c>
      <c r="C50" s="114">
        <v>6115.598</v>
      </c>
      <c r="D50" s="114"/>
      <c r="E50" s="114">
        <v>2521.8110000000001</v>
      </c>
      <c r="F50" s="114"/>
      <c r="G50" s="99"/>
      <c r="H50" s="99"/>
      <c r="I50" s="99"/>
      <c r="J50" s="99"/>
    </row>
    <row r="51" spans="2:10">
      <c r="B51" s="19" t="s">
        <v>746</v>
      </c>
      <c r="C51" s="114">
        <v>10419.523999999999</v>
      </c>
      <c r="D51" s="114"/>
      <c r="E51" s="114">
        <v>9589.0519999999997</v>
      </c>
      <c r="F51" s="114"/>
      <c r="G51" s="99"/>
      <c r="H51" s="99"/>
      <c r="I51" s="99"/>
      <c r="J51" s="99"/>
    </row>
    <row r="52" spans="2:10">
      <c r="B52" s="9" t="s">
        <v>748</v>
      </c>
      <c r="C52" s="115"/>
      <c r="D52" s="116"/>
      <c r="E52" s="115"/>
      <c r="F52" s="116"/>
      <c r="G52" s="99"/>
      <c r="H52" s="99"/>
      <c r="I52" s="99"/>
      <c r="J52" s="99"/>
    </row>
    <row r="53" spans="2:10">
      <c r="B53" s="12" t="s">
        <v>18</v>
      </c>
      <c r="C53" s="115"/>
      <c r="D53" s="116"/>
      <c r="E53" s="115"/>
      <c r="F53" s="116"/>
      <c r="G53" s="99"/>
      <c r="H53" s="99"/>
      <c r="I53" s="99"/>
      <c r="J53" s="99"/>
    </row>
    <row r="54" spans="2:10">
      <c r="B54" s="19" t="s">
        <v>748</v>
      </c>
      <c r="C54" s="115">
        <v>15247735.901000001</v>
      </c>
      <c r="D54" s="116"/>
      <c r="E54" s="115">
        <v>14771868.568</v>
      </c>
      <c r="F54" s="116"/>
      <c r="G54" s="99"/>
      <c r="H54" s="99"/>
      <c r="I54" s="99"/>
      <c r="J54" s="99"/>
    </row>
    <row r="55" spans="2:10">
      <c r="B55" s="12" t="s">
        <v>24</v>
      </c>
      <c r="C55" s="115"/>
      <c r="D55" s="116"/>
      <c r="E55" s="115"/>
      <c r="F55" s="116"/>
      <c r="G55" s="99"/>
      <c r="H55" s="99"/>
      <c r="I55" s="99"/>
      <c r="J55" s="99"/>
    </row>
    <row r="56" spans="2:10">
      <c r="B56" s="19" t="s">
        <v>748</v>
      </c>
      <c r="C56" s="115">
        <v>117345.63800000001</v>
      </c>
      <c r="D56" s="116"/>
      <c r="E56" s="115">
        <v>91728.516000000003</v>
      </c>
      <c r="F56" s="116"/>
      <c r="G56" s="99"/>
      <c r="H56" s="99"/>
      <c r="I56" s="99"/>
      <c r="J56" s="99"/>
    </row>
    <row r="57" spans="2:10">
      <c r="B57" s="12" t="s">
        <v>49</v>
      </c>
      <c r="C57" s="115"/>
      <c r="D57" s="116"/>
      <c r="E57" s="115"/>
      <c r="F57" s="116"/>
      <c r="G57" s="99"/>
      <c r="H57" s="99"/>
      <c r="I57" s="99"/>
      <c r="J57" s="99"/>
    </row>
    <row r="58" spans="2:10">
      <c r="B58" s="19" t="s">
        <v>748</v>
      </c>
      <c r="C58" s="115">
        <v>10419.523999999999</v>
      </c>
      <c r="D58" s="116"/>
      <c r="E58" s="115">
        <v>9589.0519999999997</v>
      </c>
      <c r="F58" s="116"/>
      <c r="G58" s="99"/>
      <c r="H58" s="99"/>
      <c r="I58" s="99"/>
      <c r="J58" s="99"/>
    </row>
    <row r="59" spans="2:10" ht="24">
      <c r="B59" s="26" t="s">
        <v>749</v>
      </c>
      <c r="C59" s="117"/>
      <c r="D59" s="117"/>
      <c r="E59" s="117"/>
      <c r="F59" s="117"/>
      <c r="G59" s="99"/>
      <c r="H59" s="99"/>
      <c r="I59" s="99"/>
      <c r="J59" s="99"/>
    </row>
    <row r="60" spans="2:10" ht="24">
      <c r="B60" s="27" t="s">
        <v>750</v>
      </c>
      <c r="C60" s="117"/>
      <c r="D60" s="117"/>
      <c r="E60" s="117"/>
      <c r="F60" s="117"/>
      <c r="G60" s="117"/>
      <c r="H60" s="117"/>
      <c r="I60" s="117"/>
      <c r="J60" s="117"/>
    </row>
    <row r="61" spans="2:10">
      <c r="B61" s="28" t="s">
        <v>18</v>
      </c>
      <c r="C61" s="118">
        <v>116.93</v>
      </c>
      <c r="D61" s="118"/>
      <c r="E61" s="118">
        <v>108.7</v>
      </c>
      <c r="F61" s="118"/>
      <c r="G61" s="99"/>
      <c r="H61" s="99"/>
      <c r="I61" s="99"/>
      <c r="J61" s="99"/>
    </row>
    <row r="62" spans="2:10">
      <c r="B62" s="28" t="s">
        <v>46</v>
      </c>
      <c r="C62" s="118">
        <v>1000</v>
      </c>
      <c r="D62" s="118"/>
      <c r="E62" s="118">
        <v>1000</v>
      </c>
      <c r="F62" s="118"/>
      <c r="G62" s="99"/>
      <c r="H62" s="99"/>
      <c r="I62" s="99"/>
      <c r="J62" s="99"/>
    </row>
    <row r="63" spans="2:10">
      <c r="B63" s="28" t="s">
        <v>23</v>
      </c>
      <c r="C63" s="118">
        <v>1000</v>
      </c>
      <c r="D63" s="118"/>
      <c r="E63" s="118">
        <v>1000</v>
      </c>
      <c r="F63" s="118"/>
      <c r="G63" s="99"/>
      <c r="H63" s="99"/>
      <c r="I63" s="99"/>
      <c r="J63" s="99"/>
    </row>
    <row r="64" spans="2:10">
      <c r="B64" s="28" t="s">
        <v>45</v>
      </c>
      <c r="C64" s="118">
        <v>1000</v>
      </c>
      <c r="D64" s="118"/>
      <c r="E64" s="118">
        <v>1000</v>
      </c>
      <c r="F64" s="118"/>
      <c r="G64" s="99"/>
      <c r="H64" s="99"/>
      <c r="I64" s="99"/>
      <c r="J64" s="99"/>
    </row>
    <row r="65" spans="2:10">
      <c r="B65" s="28" t="s">
        <v>24</v>
      </c>
      <c r="C65" s="118">
        <v>1141.26</v>
      </c>
      <c r="D65" s="118"/>
      <c r="E65" s="118">
        <v>1061.01</v>
      </c>
      <c r="F65" s="118"/>
      <c r="G65" s="99"/>
      <c r="H65" s="99"/>
      <c r="I65" s="99"/>
      <c r="J65" s="99"/>
    </row>
    <row r="66" spans="2:10">
      <c r="B66" s="28" t="s">
        <v>47</v>
      </c>
      <c r="C66" s="118">
        <v>1000</v>
      </c>
      <c r="D66" s="118"/>
      <c r="E66" s="118">
        <v>1000</v>
      </c>
      <c r="F66" s="118"/>
      <c r="G66" s="99"/>
      <c r="H66" s="99"/>
      <c r="I66" s="99"/>
      <c r="J66" s="99"/>
    </row>
    <row r="67" spans="2:10">
      <c r="B67" s="28" t="s">
        <v>48</v>
      </c>
      <c r="C67" s="118">
        <v>1000</v>
      </c>
      <c r="D67" s="118"/>
      <c r="E67" s="118">
        <v>1000</v>
      </c>
      <c r="F67" s="118"/>
      <c r="G67" s="99"/>
      <c r="H67" s="99"/>
      <c r="I67" s="99"/>
      <c r="J67" s="99"/>
    </row>
    <row r="68" spans="2:10">
      <c r="B68" s="28" t="s">
        <v>49</v>
      </c>
      <c r="C68" s="118">
        <v>1152.94</v>
      </c>
      <c r="D68" s="118"/>
      <c r="E68" s="118">
        <v>1066.52</v>
      </c>
      <c r="F68" s="118"/>
      <c r="G68" s="99"/>
      <c r="H68" s="99"/>
      <c r="I68" s="99"/>
      <c r="J68" s="99"/>
    </row>
    <row r="69" spans="2:10">
      <c r="B69" s="28" t="s">
        <v>50</v>
      </c>
      <c r="C69" s="118">
        <v>1000</v>
      </c>
      <c r="D69" s="118"/>
      <c r="E69" s="118">
        <v>1000</v>
      </c>
      <c r="F69" s="118"/>
      <c r="G69" s="99"/>
      <c r="H69" s="99"/>
      <c r="I69" s="99"/>
      <c r="J69" s="99"/>
    </row>
    <row r="70" spans="2:10" ht="24">
      <c r="B70" s="27" t="s">
        <v>751</v>
      </c>
      <c r="C70" s="117"/>
      <c r="D70" s="117"/>
      <c r="E70" s="117"/>
      <c r="F70" s="117"/>
      <c r="G70" s="117"/>
      <c r="H70" s="117"/>
      <c r="I70" s="117"/>
      <c r="J70" s="117"/>
    </row>
    <row r="71" spans="2:10">
      <c r="B71" s="28" t="s">
        <v>18</v>
      </c>
      <c r="C71" s="118">
        <v>124.38</v>
      </c>
      <c r="D71" s="118"/>
      <c r="E71" s="118">
        <v>116.93</v>
      </c>
      <c r="F71" s="118"/>
      <c r="G71" s="99"/>
      <c r="H71" s="99"/>
      <c r="I71" s="99"/>
      <c r="J71" s="99"/>
    </row>
    <row r="72" spans="2:10">
      <c r="B72" s="28" t="s">
        <v>46</v>
      </c>
      <c r="C72" s="118">
        <v>1000</v>
      </c>
      <c r="D72" s="118"/>
      <c r="E72" s="118">
        <v>1000</v>
      </c>
      <c r="F72" s="118"/>
      <c r="G72" s="99"/>
      <c r="H72" s="99"/>
      <c r="I72" s="99"/>
      <c r="J72" s="99"/>
    </row>
    <row r="73" spans="2:10">
      <c r="B73" s="28" t="s">
        <v>23</v>
      </c>
      <c r="C73" s="118">
        <v>1000</v>
      </c>
      <c r="D73" s="118"/>
      <c r="E73" s="118">
        <v>1000</v>
      </c>
      <c r="F73" s="118"/>
      <c r="G73" s="99"/>
      <c r="H73" s="99"/>
      <c r="I73" s="99"/>
      <c r="J73" s="99"/>
    </row>
    <row r="74" spans="2:10">
      <c r="B74" s="28" t="s">
        <v>45</v>
      </c>
      <c r="C74" s="118">
        <v>1000</v>
      </c>
      <c r="D74" s="118"/>
      <c r="E74" s="118">
        <v>1000</v>
      </c>
      <c r="F74" s="118"/>
      <c r="G74" s="99"/>
      <c r="H74" s="99"/>
      <c r="I74" s="99"/>
      <c r="J74" s="99"/>
    </row>
    <row r="75" spans="2:10">
      <c r="B75" s="28" t="s">
        <v>24</v>
      </c>
      <c r="C75" s="118">
        <v>1213.78</v>
      </c>
      <c r="D75" s="118"/>
      <c r="E75" s="118">
        <v>1141.26</v>
      </c>
      <c r="F75" s="118"/>
      <c r="G75" s="99"/>
      <c r="H75" s="99"/>
      <c r="I75" s="99"/>
      <c r="J75" s="99"/>
    </row>
    <row r="76" spans="2:10">
      <c r="B76" s="28" t="s">
        <v>47</v>
      </c>
      <c r="C76" s="118">
        <v>1000</v>
      </c>
      <c r="D76" s="118"/>
      <c r="E76" s="118">
        <v>1000</v>
      </c>
      <c r="F76" s="118"/>
      <c r="G76" s="99"/>
      <c r="H76" s="99"/>
      <c r="I76" s="99"/>
      <c r="J76" s="99"/>
    </row>
    <row r="77" spans="2:10">
      <c r="B77" s="28" t="s">
        <v>48</v>
      </c>
      <c r="C77" s="118">
        <v>1000</v>
      </c>
      <c r="D77" s="118"/>
      <c r="E77" s="118">
        <v>1000</v>
      </c>
      <c r="F77" s="118"/>
      <c r="G77" s="99"/>
      <c r="H77" s="99"/>
      <c r="I77" s="99"/>
      <c r="J77" s="99"/>
    </row>
    <row r="78" spans="2:10">
      <c r="B78" s="28" t="s">
        <v>49</v>
      </c>
      <c r="C78" s="118">
        <v>1234.3499999999999</v>
      </c>
      <c r="D78" s="118"/>
      <c r="E78" s="118">
        <v>1152.94</v>
      </c>
      <c r="F78" s="118"/>
      <c r="G78" s="99"/>
      <c r="H78" s="99"/>
      <c r="I78" s="99"/>
      <c r="J78" s="99"/>
    </row>
    <row r="79" spans="2:10">
      <c r="B79" s="28" t="s">
        <v>50</v>
      </c>
      <c r="C79" s="118">
        <v>1000</v>
      </c>
      <c r="D79" s="118"/>
      <c r="E79" s="118">
        <v>1000</v>
      </c>
      <c r="F79" s="118"/>
      <c r="G79" s="99"/>
      <c r="H79" s="99"/>
      <c r="I79" s="99"/>
      <c r="J79" s="99"/>
    </row>
    <row r="80" spans="2:10" ht="24">
      <c r="B80" s="27" t="s">
        <v>752</v>
      </c>
      <c r="C80" s="117"/>
      <c r="D80" s="117"/>
      <c r="E80" s="117"/>
      <c r="F80" s="117"/>
      <c r="G80" s="117"/>
      <c r="H80" s="117"/>
      <c r="I80" s="117"/>
      <c r="J80" s="117"/>
    </row>
    <row r="81" spans="2:10">
      <c r="B81" s="28" t="s">
        <v>18</v>
      </c>
      <c r="C81" s="119">
        <v>6.37</v>
      </c>
      <c r="D81" s="119"/>
      <c r="E81" s="119">
        <v>7.57</v>
      </c>
      <c r="F81" s="119"/>
      <c r="G81" s="99"/>
      <c r="H81" s="99"/>
      <c r="I81" s="99"/>
      <c r="J81" s="99"/>
    </row>
    <row r="82" spans="2:10">
      <c r="B82" s="28" t="s">
        <v>46</v>
      </c>
      <c r="C82" s="119">
        <v>0</v>
      </c>
      <c r="D82" s="119"/>
      <c r="E82" s="119">
        <v>0</v>
      </c>
      <c r="F82" s="119"/>
      <c r="G82" s="99"/>
      <c r="H82" s="99"/>
      <c r="I82" s="99"/>
      <c r="J82" s="99"/>
    </row>
    <row r="83" spans="2:10">
      <c r="B83" s="28" t="s">
        <v>23</v>
      </c>
      <c r="C83" s="119">
        <v>0</v>
      </c>
      <c r="D83" s="119"/>
      <c r="E83" s="119">
        <v>0</v>
      </c>
      <c r="F83" s="119"/>
      <c r="G83" s="99"/>
      <c r="H83" s="99"/>
      <c r="I83" s="99"/>
      <c r="J83" s="99"/>
    </row>
    <row r="84" spans="2:10">
      <c r="B84" s="28" t="s">
        <v>45</v>
      </c>
      <c r="C84" s="119">
        <v>0</v>
      </c>
      <c r="D84" s="119"/>
      <c r="E84" s="119">
        <v>0</v>
      </c>
      <c r="F84" s="119"/>
      <c r="G84" s="99"/>
      <c r="H84" s="99"/>
      <c r="I84" s="99"/>
      <c r="J84" s="99"/>
    </row>
    <row r="85" spans="2:10">
      <c r="B85" s="28" t="s">
        <v>24</v>
      </c>
      <c r="C85" s="119">
        <v>6.35</v>
      </c>
      <c r="D85" s="119"/>
      <c r="E85" s="119">
        <v>7.56</v>
      </c>
      <c r="F85" s="119"/>
      <c r="G85" s="99"/>
      <c r="H85" s="99"/>
      <c r="I85" s="99"/>
      <c r="J85" s="99"/>
    </row>
    <row r="86" spans="2:10">
      <c r="B86" s="28" t="s">
        <v>47</v>
      </c>
      <c r="C86" s="119">
        <v>0</v>
      </c>
      <c r="D86" s="119"/>
      <c r="E86" s="119">
        <v>0</v>
      </c>
      <c r="F86" s="119"/>
      <c r="G86" s="99"/>
      <c r="H86" s="99"/>
      <c r="I86" s="99"/>
      <c r="J86" s="99"/>
    </row>
    <row r="87" spans="2:10">
      <c r="B87" s="28" t="s">
        <v>48</v>
      </c>
      <c r="C87" s="119">
        <v>0</v>
      </c>
      <c r="D87" s="119"/>
      <c r="E87" s="119">
        <v>0</v>
      </c>
      <c r="F87" s="119"/>
      <c r="G87" s="99"/>
      <c r="H87" s="99"/>
      <c r="I87" s="99"/>
      <c r="J87" s="99"/>
    </row>
    <row r="88" spans="2:10">
      <c r="B88" s="28" t="s">
        <v>49</v>
      </c>
      <c r="C88" s="119">
        <v>7.06</v>
      </c>
      <c r="D88" s="119"/>
      <c r="E88" s="119">
        <v>8.1</v>
      </c>
      <c r="F88" s="119"/>
      <c r="G88" s="99"/>
      <c r="H88" s="99"/>
      <c r="I88" s="99"/>
      <c r="J88" s="99"/>
    </row>
    <row r="89" spans="2:10">
      <c r="B89" s="28" t="s">
        <v>50</v>
      </c>
      <c r="C89" s="119">
        <v>0</v>
      </c>
      <c r="D89" s="119"/>
      <c r="E89" s="119">
        <v>0</v>
      </c>
      <c r="F89" s="119"/>
      <c r="G89" s="99"/>
      <c r="H89" s="99"/>
      <c r="I89" s="99"/>
      <c r="J89" s="99"/>
    </row>
    <row r="90" spans="2:10" ht="24">
      <c r="B90" s="27" t="s">
        <v>753</v>
      </c>
      <c r="C90" s="117"/>
      <c r="D90" s="117"/>
      <c r="E90" s="117"/>
      <c r="F90" s="117"/>
      <c r="G90" s="117"/>
      <c r="H90" s="117"/>
      <c r="I90" s="117"/>
      <c r="J90" s="117"/>
    </row>
    <row r="91" spans="2:10">
      <c r="B91" s="28" t="s">
        <v>18</v>
      </c>
      <c r="C91" s="48">
        <v>117.02</v>
      </c>
      <c r="D91" s="93">
        <v>45293</v>
      </c>
      <c r="E91" s="48">
        <v>108.93</v>
      </c>
      <c r="F91" s="93">
        <v>44928</v>
      </c>
    </row>
    <row r="92" spans="2:10">
      <c r="B92" s="28" t="s">
        <v>46</v>
      </c>
      <c r="C92" s="48">
        <v>1000</v>
      </c>
      <c r="D92" s="93">
        <v>45293</v>
      </c>
      <c r="E92" s="48">
        <v>1000</v>
      </c>
      <c r="F92" s="93">
        <v>44928</v>
      </c>
    </row>
    <row r="93" spans="2:10">
      <c r="B93" s="28" t="s">
        <v>23</v>
      </c>
      <c r="C93" s="48">
        <v>1000</v>
      </c>
      <c r="D93" s="93">
        <v>45293</v>
      </c>
      <c r="E93" s="48">
        <v>1000</v>
      </c>
      <c r="F93" s="93">
        <v>44928</v>
      </c>
    </row>
    <row r="94" spans="2:10">
      <c r="B94" s="28" t="s">
        <v>45</v>
      </c>
      <c r="C94" s="48">
        <v>1000</v>
      </c>
      <c r="D94" s="93">
        <v>45293</v>
      </c>
      <c r="E94" s="48">
        <v>1000</v>
      </c>
      <c r="F94" s="93">
        <v>44928</v>
      </c>
    </row>
    <row r="95" spans="2:10">
      <c r="B95" s="28" t="s">
        <v>24</v>
      </c>
      <c r="C95" s="48">
        <v>1142.19</v>
      </c>
      <c r="D95" s="93">
        <v>45293</v>
      </c>
      <c r="E95" s="48">
        <v>1063.21</v>
      </c>
      <c r="F95" s="93">
        <v>44928</v>
      </c>
    </row>
    <row r="96" spans="2:10">
      <c r="B96" s="28" t="s">
        <v>47</v>
      </c>
      <c r="C96" s="48">
        <v>1000</v>
      </c>
      <c r="D96" s="93">
        <v>45293</v>
      </c>
      <c r="E96" s="48">
        <v>1000</v>
      </c>
      <c r="F96" s="93">
        <v>44928</v>
      </c>
    </row>
    <row r="97" spans="2:10">
      <c r="B97" s="28" t="s">
        <v>48</v>
      </c>
      <c r="C97" s="48">
        <v>1000</v>
      </c>
      <c r="D97" s="93">
        <v>45293</v>
      </c>
      <c r="E97" s="48">
        <v>1000</v>
      </c>
      <c r="F97" s="93">
        <v>44928</v>
      </c>
    </row>
    <row r="98" spans="2:10">
      <c r="B98" s="28" t="s">
        <v>49</v>
      </c>
      <c r="C98" s="48">
        <v>1153.9100000000001</v>
      </c>
      <c r="D98" s="93">
        <v>45293</v>
      </c>
      <c r="E98" s="48">
        <v>1068.76</v>
      </c>
      <c r="F98" s="93">
        <v>44928</v>
      </c>
    </row>
    <row r="99" spans="2:10">
      <c r="B99" s="28" t="s">
        <v>50</v>
      </c>
      <c r="C99" s="48">
        <v>1000</v>
      </c>
      <c r="D99" s="93">
        <v>45293</v>
      </c>
      <c r="E99" s="48">
        <v>1000</v>
      </c>
      <c r="F99" s="93">
        <v>44928</v>
      </c>
    </row>
    <row r="100" spans="2:10" ht="24">
      <c r="B100" s="27" t="s">
        <v>754</v>
      </c>
      <c r="C100" s="48"/>
      <c r="D100" s="47"/>
      <c r="E100" s="48"/>
      <c r="F100" s="47"/>
      <c r="G100" s="48"/>
      <c r="H100" s="47"/>
      <c r="I100" s="48"/>
      <c r="J100" s="47"/>
    </row>
    <row r="101" spans="2:10">
      <c r="B101" s="28" t="s">
        <v>18</v>
      </c>
      <c r="C101" s="48">
        <v>124.37</v>
      </c>
      <c r="D101" s="93">
        <v>45656</v>
      </c>
      <c r="E101" s="48">
        <v>116.98</v>
      </c>
      <c r="F101" s="93">
        <v>45289</v>
      </c>
    </row>
    <row r="102" spans="2:10">
      <c r="B102" s="28" t="s">
        <v>46</v>
      </c>
      <c r="C102" s="48">
        <v>1000</v>
      </c>
      <c r="D102" s="93">
        <v>45293</v>
      </c>
      <c r="E102" s="48">
        <v>1000</v>
      </c>
      <c r="F102" s="93">
        <v>44928</v>
      </c>
    </row>
    <row r="103" spans="2:10">
      <c r="B103" s="28" t="s">
        <v>23</v>
      </c>
      <c r="C103" s="48">
        <v>1000</v>
      </c>
      <c r="D103" s="93">
        <v>45293</v>
      </c>
      <c r="E103" s="48">
        <v>1000</v>
      </c>
      <c r="F103" s="93">
        <v>44928</v>
      </c>
    </row>
    <row r="104" spans="2:10">
      <c r="B104" s="28" t="s">
        <v>45</v>
      </c>
      <c r="C104" s="48">
        <v>1000</v>
      </c>
      <c r="D104" s="93">
        <v>45293</v>
      </c>
      <c r="E104" s="48">
        <v>1000</v>
      </c>
      <c r="F104" s="93">
        <v>44928</v>
      </c>
    </row>
    <row r="105" spans="2:10">
      <c r="B105" s="28" t="s">
        <v>24</v>
      </c>
      <c r="C105" s="48">
        <v>1213.6500000000001</v>
      </c>
      <c r="D105" s="93">
        <v>45656</v>
      </c>
      <c r="E105" s="48">
        <v>1141.76</v>
      </c>
      <c r="F105" s="93">
        <v>45289</v>
      </c>
    </row>
    <row r="106" spans="2:10">
      <c r="B106" s="28" t="s">
        <v>47</v>
      </c>
      <c r="C106" s="48">
        <v>1000</v>
      </c>
      <c r="D106" s="93">
        <v>45293</v>
      </c>
      <c r="E106" s="48">
        <v>1000</v>
      </c>
      <c r="F106" s="93">
        <v>44928</v>
      </c>
    </row>
    <row r="107" spans="2:10">
      <c r="B107" s="28" t="s">
        <v>48</v>
      </c>
      <c r="C107" s="48">
        <v>1000</v>
      </c>
      <c r="D107" s="93">
        <v>45293</v>
      </c>
      <c r="E107" s="48">
        <v>1000</v>
      </c>
      <c r="F107" s="93">
        <v>44928</v>
      </c>
    </row>
    <row r="108" spans="2:10">
      <c r="B108" s="28" t="s">
        <v>49</v>
      </c>
      <c r="C108" s="48">
        <v>1234.2</v>
      </c>
      <c r="D108" s="93">
        <v>45656</v>
      </c>
      <c r="E108" s="48">
        <v>1153.4100000000001</v>
      </c>
      <c r="F108" s="93">
        <v>45289</v>
      </c>
    </row>
    <row r="109" spans="2:10">
      <c r="B109" s="28" t="s">
        <v>50</v>
      </c>
      <c r="C109" s="48">
        <v>1000</v>
      </c>
      <c r="D109" s="93">
        <v>45293</v>
      </c>
      <c r="E109" s="48">
        <v>1000</v>
      </c>
      <c r="F109" s="93">
        <v>44928</v>
      </c>
    </row>
    <row r="110" spans="2:10" ht="24">
      <c r="B110" s="27" t="s">
        <v>755</v>
      </c>
      <c r="C110" s="48"/>
      <c r="D110" s="47"/>
      <c r="E110" s="48"/>
      <c r="F110" s="47"/>
      <c r="G110" s="48"/>
      <c r="H110" s="47"/>
      <c r="I110" s="48"/>
      <c r="J110" s="47"/>
    </row>
    <row r="111" spans="2:10">
      <c r="B111" s="28" t="s">
        <v>18</v>
      </c>
      <c r="C111" s="48">
        <v>124.37</v>
      </c>
      <c r="D111" s="93">
        <v>45656</v>
      </c>
      <c r="E111" s="48">
        <v>116.98</v>
      </c>
      <c r="F111" s="93">
        <v>45289</v>
      </c>
    </row>
    <row r="112" spans="2:10">
      <c r="B112" s="28" t="s">
        <v>46</v>
      </c>
      <c r="C112" s="48">
        <v>1000</v>
      </c>
      <c r="D112" s="93">
        <v>45656</v>
      </c>
      <c r="E112" s="48">
        <v>1000</v>
      </c>
      <c r="F112" s="93">
        <v>45289</v>
      </c>
    </row>
    <row r="113" spans="2:10">
      <c r="B113" s="28" t="s">
        <v>23</v>
      </c>
      <c r="C113" s="48">
        <v>1000</v>
      </c>
      <c r="D113" s="93">
        <v>45656</v>
      </c>
      <c r="E113" s="48">
        <v>1000</v>
      </c>
      <c r="F113" s="93">
        <v>45289</v>
      </c>
    </row>
    <row r="114" spans="2:10">
      <c r="B114" s="28" t="s">
        <v>45</v>
      </c>
      <c r="C114" s="48">
        <v>1000</v>
      </c>
      <c r="D114" s="93">
        <v>45656</v>
      </c>
      <c r="E114" s="48">
        <v>1000</v>
      </c>
      <c r="F114" s="93">
        <v>45289</v>
      </c>
    </row>
    <row r="115" spans="2:10">
      <c r="B115" s="28" t="s">
        <v>24</v>
      </c>
      <c r="C115" s="48">
        <v>1213.6500000000001</v>
      </c>
      <c r="D115" s="93">
        <v>45656</v>
      </c>
      <c r="E115" s="48">
        <v>1141.76</v>
      </c>
      <c r="F115" s="93">
        <v>45289</v>
      </c>
    </row>
    <row r="116" spans="2:10">
      <c r="B116" s="28" t="s">
        <v>47</v>
      </c>
      <c r="C116" s="48">
        <v>1000</v>
      </c>
      <c r="D116" s="93">
        <v>45656</v>
      </c>
      <c r="E116" s="48">
        <v>1000</v>
      </c>
      <c r="F116" s="93">
        <v>45289</v>
      </c>
    </row>
    <row r="117" spans="2:10">
      <c r="B117" s="28" t="s">
        <v>48</v>
      </c>
      <c r="C117" s="48">
        <v>1000</v>
      </c>
      <c r="D117" s="93">
        <v>45656</v>
      </c>
      <c r="E117" s="48">
        <v>1000</v>
      </c>
      <c r="F117" s="93">
        <v>45289</v>
      </c>
    </row>
    <row r="118" spans="2:10">
      <c r="B118" s="28" t="s">
        <v>49</v>
      </c>
      <c r="C118" s="48">
        <v>1234.2</v>
      </c>
      <c r="D118" s="93">
        <v>45656</v>
      </c>
      <c r="E118" s="48">
        <v>1153.4100000000001</v>
      </c>
      <c r="F118" s="93">
        <v>45289</v>
      </c>
    </row>
    <row r="119" spans="2:10">
      <c r="B119" s="28" t="s">
        <v>50</v>
      </c>
      <c r="C119" s="48">
        <v>1000</v>
      </c>
      <c r="D119" s="93">
        <v>45656</v>
      </c>
      <c r="E119" s="48">
        <v>1000</v>
      </c>
      <c r="F119" s="93">
        <v>45289</v>
      </c>
    </row>
    <row r="120" spans="2:10" ht="24">
      <c r="B120" s="29" t="s">
        <v>756</v>
      </c>
      <c r="C120" s="120">
        <v>1.36</v>
      </c>
      <c r="D120" s="120"/>
      <c r="E120" s="120">
        <v>1.25</v>
      </c>
      <c r="F120" s="120"/>
      <c r="G120" s="99"/>
      <c r="H120" s="99"/>
      <c r="I120" s="99"/>
      <c r="J120" s="99"/>
    </row>
    <row r="121" spans="2:10">
      <c r="B121" s="30" t="s">
        <v>93</v>
      </c>
      <c r="C121" s="119">
        <v>0.94</v>
      </c>
      <c r="D121" s="119"/>
      <c r="E121" s="119">
        <v>0.8</v>
      </c>
      <c r="F121" s="119"/>
      <c r="G121" s="99"/>
      <c r="H121" s="99"/>
      <c r="I121" s="99"/>
      <c r="J121" s="99"/>
    </row>
    <row r="122" spans="2:10">
      <c r="B122" s="31" t="s">
        <v>96</v>
      </c>
      <c r="C122" s="119" t="s">
        <v>0</v>
      </c>
      <c r="D122" s="119"/>
      <c r="E122" s="119" t="s">
        <v>0</v>
      </c>
      <c r="F122" s="119"/>
      <c r="G122" s="99"/>
      <c r="H122" s="99"/>
      <c r="I122" s="99"/>
      <c r="J122" s="99"/>
    </row>
    <row r="123" spans="2:10">
      <c r="B123" s="31" t="s">
        <v>7</v>
      </c>
      <c r="C123" s="119">
        <v>0.04</v>
      </c>
      <c r="D123" s="119"/>
      <c r="E123" s="119">
        <v>0.04</v>
      </c>
      <c r="F123" s="119"/>
      <c r="G123" s="99"/>
      <c r="H123" s="99"/>
      <c r="I123" s="99"/>
      <c r="J123" s="99"/>
    </row>
    <row r="124" spans="2:10">
      <c r="B124" s="31" t="s">
        <v>78</v>
      </c>
      <c r="C124" s="119">
        <v>0.03</v>
      </c>
      <c r="D124" s="119"/>
      <c r="E124" s="119">
        <v>0.04</v>
      </c>
      <c r="F124" s="119"/>
      <c r="G124" s="99"/>
      <c r="H124" s="99"/>
      <c r="I124" s="99"/>
      <c r="J124" s="99"/>
    </row>
    <row r="125" spans="2:10">
      <c r="B125" s="31" t="s">
        <v>97</v>
      </c>
      <c r="C125" s="119" t="s">
        <v>0</v>
      </c>
      <c r="D125" s="119"/>
      <c r="E125" s="119" t="s">
        <v>0</v>
      </c>
      <c r="F125" s="119"/>
      <c r="G125" s="99"/>
      <c r="H125" s="99"/>
      <c r="I125" s="99"/>
      <c r="J125" s="99"/>
    </row>
    <row r="126" spans="2:10">
      <c r="B126" s="31" t="s">
        <v>98</v>
      </c>
      <c r="C126" s="119" t="s">
        <v>0</v>
      </c>
      <c r="D126" s="119"/>
      <c r="E126" s="119" t="s">
        <v>0</v>
      </c>
      <c r="F126" s="119"/>
      <c r="G126" s="99"/>
      <c r="H126" s="99"/>
      <c r="I126" s="99"/>
      <c r="J126" s="99"/>
    </row>
    <row r="127" spans="2:10" s="4" customFormat="1" ht="12">
      <c r="B127" s="109"/>
      <c r="C127" s="109"/>
      <c r="D127" s="109"/>
      <c r="E127" s="109"/>
      <c r="F127" s="109"/>
    </row>
    <row r="128" spans="2:10" s="4" customFormat="1" ht="6" customHeight="1">
      <c r="B128" s="108"/>
      <c r="C128" s="108"/>
      <c r="D128" s="108"/>
      <c r="E128" s="108"/>
      <c r="F128" s="108"/>
    </row>
    <row r="129" ht="7.5" customHeight="1"/>
  </sheetData>
  <mergeCells count="370">
    <mergeCell ref="C124:D124"/>
    <mergeCell ref="E124:F124"/>
    <mergeCell ref="G124:H124"/>
    <mergeCell ref="I124:J124"/>
    <mergeCell ref="C125:D125"/>
    <mergeCell ref="E125:F125"/>
    <mergeCell ref="G125:H125"/>
    <mergeCell ref="I125:J125"/>
    <mergeCell ref="C126:D126"/>
    <mergeCell ref="E126:F126"/>
    <mergeCell ref="G126:H126"/>
    <mergeCell ref="I126:J126"/>
    <mergeCell ref="C121:D121"/>
    <mergeCell ref="E121:F121"/>
    <mergeCell ref="G121:H121"/>
    <mergeCell ref="I121:J121"/>
    <mergeCell ref="C122:D122"/>
    <mergeCell ref="E122:F122"/>
    <mergeCell ref="G122:H122"/>
    <mergeCell ref="I122:J122"/>
    <mergeCell ref="C123:D123"/>
    <mergeCell ref="E123:F123"/>
    <mergeCell ref="G123:H123"/>
    <mergeCell ref="I123:J123"/>
    <mergeCell ref="C89:D89"/>
    <mergeCell ref="E89:F89"/>
    <mergeCell ref="G89:H89"/>
    <mergeCell ref="I89:J89"/>
    <mergeCell ref="C90:D90"/>
    <mergeCell ref="E90:F90"/>
    <mergeCell ref="G90:H90"/>
    <mergeCell ref="I90:J90"/>
    <mergeCell ref="C120:D120"/>
    <mergeCell ref="E120:F120"/>
    <mergeCell ref="G120:H120"/>
    <mergeCell ref="I120:J120"/>
    <mergeCell ref="C86:D86"/>
    <mergeCell ref="E86:F86"/>
    <mergeCell ref="G86:H86"/>
    <mergeCell ref="I86:J86"/>
    <mergeCell ref="C87:D87"/>
    <mergeCell ref="E87:F87"/>
    <mergeCell ref="G87:H87"/>
    <mergeCell ref="I87:J87"/>
    <mergeCell ref="C88:D88"/>
    <mergeCell ref="E88:F88"/>
    <mergeCell ref="G88:H88"/>
    <mergeCell ref="I88:J88"/>
    <mergeCell ref="C83:D83"/>
    <mergeCell ref="E83:F83"/>
    <mergeCell ref="G83:H83"/>
    <mergeCell ref="I83:J83"/>
    <mergeCell ref="C84:D84"/>
    <mergeCell ref="E84:F84"/>
    <mergeCell ref="G84:H84"/>
    <mergeCell ref="I84:J84"/>
    <mergeCell ref="C85:D85"/>
    <mergeCell ref="E85:F85"/>
    <mergeCell ref="G85:H85"/>
    <mergeCell ref="I85:J85"/>
    <mergeCell ref="C80:D80"/>
    <mergeCell ref="E80:F80"/>
    <mergeCell ref="G80:H80"/>
    <mergeCell ref="I80:J80"/>
    <mergeCell ref="C81:D81"/>
    <mergeCell ref="E81:F81"/>
    <mergeCell ref="G81:H81"/>
    <mergeCell ref="I81:J81"/>
    <mergeCell ref="C82:D82"/>
    <mergeCell ref="E82:F82"/>
    <mergeCell ref="G82:H82"/>
    <mergeCell ref="I82:J82"/>
    <mergeCell ref="C77:D77"/>
    <mergeCell ref="E77:F77"/>
    <mergeCell ref="G77:H77"/>
    <mergeCell ref="I77:J77"/>
    <mergeCell ref="C78:D78"/>
    <mergeCell ref="E78:F78"/>
    <mergeCell ref="G78:H78"/>
    <mergeCell ref="I78:J78"/>
    <mergeCell ref="C79:D79"/>
    <mergeCell ref="E79:F79"/>
    <mergeCell ref="G79:H79"/>
    <mergeCell ref="I79:J79"/>
    <mergeCell ref="C74:D74"/>
    <mergeCell ref="E74:F74"/>
    <mergeCell ref="G74:H74"/>
    <mergeCell ref="I74:J74"/>
    <mergeCell ref="C75:D75"/>
    <mergeCell ref="E75:F75"/>
    <mergeCell ref="G75:H75"/>
    <mergeCell ref="I75:J75"/>
    <mergeCell ref="C76:D76"/>
    <mergeCell ref="E76:F76"/>
    <mergeCell ref="G76:H76"/>
    <mergeCell ref="I76:J76"/>
    <mergeCell ref="C71:D71"/>
    <mergeCell ref="E71:F71"/>
    <mergeCell ref="G71:H71"/>
    <mergeCell ref="I71:J71"/>
    <mergeCell ref="C72:D72"/>
    <mergeCell ref="E72:F72"/>
    <mergeCell ref="G72:H72"/>
    <mergeCell ref="I72:J72"/>
    <mergeCell ref="C73:D73"/>
    <mergeCell ref="E73:F73"/>
    <mergeCell ref="G73:H73"/>
    <mergeCell ref="I73:J73"/>
    <mergeCell ref="C68:D68"/>
    <mergeCell ref="E68:F68"/>
    <mergeCell ref="G68:H68"/>
    <mergeCell ref="I68:J68"/>
    <mergeCell ref="C69:D69"/>
    <mergeCell ref="E69:F69"/>
    <mergeCell ref="G69:H69"/>
    <mergeCell ref="I69:J69"/>
    <mergeCell ref="C70:D70"/>
    <mergeCell ref="E70:F70"/>
    <mergeCell ref="G70:H70"/>
    <mergeCell ref="I70:J70"/>
    <mergeCell ref="C65:D65"/>
    <mergeCell ref="E65:F65"/>
    <mergeCell ref="G65:H65"/>
    <mergeCell ref="I65:J65"/>
    <mergeCell ref="C66:D66"/>
    <mergeCell ref="E66:F66"/>
    <mergeCell ref="G66:H66"/>
    <mergeCell ref="I66:J66"/>
    <mergeCell ref="C67:D67"/>
    <mergeCell ref="E67:F67"/>
    <mergeCell ref="G67:H67"/>
    <mergeCell ref="I67:J67"/>
    <mergeCell ref="C62:D62"/>
    <mergeCell ref="E62:F62"/>
    <mergeCell ref="G62:H62"/>
    <mergeCell ref="I62:J62"/>
    <mergeCell ref="C63:D63"/>
    <mergeCell ref="E63:F63"/>
    <mergeCell ref="G63:H63"/>
    <mergeCell ref="I63:J63"/>
    <mergeCell ref="C64:D64"/>
    <mergeCell ref="E64:F64"/>
    <mergeCell ref="G64:H64"/>
    <mergeCell ref="I64:J64"/>
    <mergeCell ref="C59:D59"/>
    <mergeCell ref="E59:F59"/>
    <mergeCell ref="G59:H59"/>
    <mergeCell ref="I59:J59"/>
    <mergeCell ref="C60:D60"/>
    <mergeCell ref="E60:F60"/>
    <mergeCell ref="G60:H60"/>
    <mergeCell ref="I60:J60"/>
    <mergeCell ref="C61:D61"/>
    <mergeCell ref="E61:F61"/>
    <mergeCell ref="G61:H61"/>
    <mergeCell ref="I61:J61"/>
    <mergeCell ref="C56:D56"/>
    <mergeCell ref="E56:F56"/>
    <mergeCell ref="G56:H56"/>
    <mergeCell ref="I56:J56"/>
    <mergeCell ref="C57:D57"/>
    <mergeCell ref="E57:F57"/>
    <mergeCell ref="G57:H57"/>
    <mergeCell ref="I57:J57"/>
    <mergeCell ref="C58:D58"/>
    <mergeCell ref="E58:F58"/>
    <mergeCell ref="G58:H58"/>
    <mergeCell ref="I58:J58"/>
    <mergeCell ref="C53:D53"/>
    <mergeCell ref="E53:F53"/>
    <mergeCell ref="G53:H53"/>
    <mergeCell ref="I53:J53"/>
    <mergeCell ref="C54:D54"/>
    <mergeCell ref="E54:F54"/>
    <mergeCell ref="G54:H54"/>
    <mergeCell ref="I54:J54"/>
    <mergeCell ref="C55:D55"/>
    <mergeCell ref="E55:F55"/>
    <mergeCell ref="G55:H55"/>
    <mergeCell ref="I55:J55"/>
    <mergeCell ref="C50:D50"/>
    <mergeCell ref="E50:F50"/>
    <mergeCell ref="G50:H50"/>
    <mergeCell ref="I50:J50"/>
    <mergeCell ref="C51:D51"/>
    <mergeCell ref="E51:F51"/>
    <mergeCell ref="G51:H51"/>
    <mergeCell ref="I51:J51"/>
    <mergeCell ref="C52:D52"/>
    <mergeCell ref="E52:F52"/>
    <mergeCell ref="G52:H52"/>
    <mergeCell ref="I52:J52"/>
    <mergeCell ref="C47:D47"/>
    <mergeCell ref="E47:F47"/>
    <mergeCell ref="G47:H47"/>
    <mergeCell ref="I47:J47"/>
    <mergeCell ref="C48:D48"/>
    <mergeCell ref="E48:F48"/>
    <mergeCell ref="G48:H48"/>
    <mergeCell ref="I48:J48"/>
    <mergeCell ref="C49:D49"/>
    <mergeCell ref="E49:F49"/>
    <mergeCell ref="G49:H49"/>
    <mergeCell ref="I49:J49"/>
    <mergeCell ref="C44:D44"/>
    <mergeCell ref="E44:F44"/>
    <mergeCell ref="G44:H44"/>
    <mergeCell ref="I44:J44"/>
    <mergeCell ref="C45:D45"/>
    <mergeCell ref="E45:F45"/>
    <mergeCell ref="G45:H45"/>
    <mergeCell ref="I45:J45"/>
    <mergeCell ref="C46:D46"/>
    <mergeCell ref="E46:F46"/>
    <mergeCell ref="G46:H46"/>
    <mergeCell ref="I46:J46"/>
    <mergeCell ref="C41:D41"/>
    <mergeCell ref="E41:F41"/>
    <mergeCell ref="G41:H41"/>
    <mergeCell ref="I41:J41"/>
    <mergeCell ref="C42:D42"/>
    <mergeCell ref="E42:F42"/>
    <mergeCell ref="G42:H42"/>
    <mergeCell ref="I42:J42"/>
    <mergeCell ref="C43:D43"/>
    <mergeCell ref="E43:F43"/>
    <mergeCell ref="G43:H43"/>
    <mergeCell ref="I43:J43"/>
    <mergeCell ref="C38:D38"/>
    <mergeCell ref="E38:F38"/>
    <mergeCell ref="G38:H38"/>
    <mergeCell ref="I38:J38"/>
    <mergeCell ref="C39:D39"/>
    <mergeCell ref="E39:F39"/>
    <mergeCell ref="G39:H39"/>
    <mergeCell ref="I39:J39"/>
    <mergeCell ref="C40:D40"/>
    <mergeCell ref="E40:F40"/>
    <mergeCell ref="G40:H40"/>
    <mergeCell ref="I40:J40"/>
    <mergeCell ref="C35:D35"/>
    <mergeCell ref="E35:F35"/>
    <mergeCell ref="G35:H35"/>
    <mergeCell ref="I35:J35"/>
    <mergeCell ref="C36:D36"/>
    <mergeCell ref="E36:F36"/>
    <mergeCell ref="G36:H36"/>
    <mergeCell ref="I36:J36"/>
    <mergeCell ref="C37:D37"/>
    <mergeCell ref="E37:F37"/>
    <mergeCell ref="G37:H37"/>
    <mergeCell ref="I37:J37"/>
    <mergeCell ref="C32:D32"/>
    <mergeCell ref="E32:F32"/>
    <mergeCell ref="G32:H32"/>
    <mergeCell ref="I32:J32"/>
    <mergeCell ref="C33:D33"/>
    <mergeCell ref="E33:F33"/>
    <mergeCell ref="G33:H33"/>
    <mergeCell ref="I33:J33"/>
    <mergeCell ref="C34:D34"/>
    <mergeCell ref="E34:F34"/>
    <mergeCell ref="G34:H34"/>
    <mergeCell ref="I34:J34"/>
    <mergeCell ref="C29:D29"/>
    <mergeCell ref="E29:F29"/>
    <mergeCell ref="G29:H29"/>
    <mergeCell ref="I29:J29"/>
    <mergeCell ref="C30:D30"/>
    <mergeCell ref="E30:F30"/>
    <mergeCell ref="G30:H30"/>
    <mergeCell ref="I30:J30"/>
    <mergeCell ref="C31:D31"/>
    <mergeCell ref="E31:F31"/>
    <mergeCell ref="G31:H31"/>
    <mergeCell ref="I31:J31"/>
    <mergeCell ref="C26:D26"/>
    <mergeCell ref="E26:F26"/>
    <mergeCell ref="G26:H26"/>
    <mergeCell ref="I26:J26"/>
    <mergeCell ref="C27:D27"/>
    <mergeCell ref="E27:F27"/>
    <mergeCell ref="G27:H27"/>
    <mergeCell ref="I27:J27"/>
    <mergeCell ref="C28:D28"/>
    <mergeCell ref="E28:F28"/>
    <mergeCell ref="G28:H28"/>
    <mergeCell ref="I28:J28"/>
    <mergeCell ref="C23:D23"/>
    <mergeCell ref="E23:F23"/>
    <mergeCell ref="G23:H23"/>
    <mergeCell ref="I23:J23"/>
    <mergeCell ref="C24:D24"/>
    <mergeCell ref="E24:F24"/>
    <mergeCell ref="G24:H24"/>
    <mergeCell ref="I24:J24"/>
    <mergeCell ref="C25:D25"/>
    <mergeCell ref="E25:F25"/>
    <mergeCell ref="G25:H25"/>
    <mergeCell ref="I25:J25"/>
    <mergeCell ref="C20:D20"/>
    <mergeCell ref="E20:F20"/>
    <mergeCell ref="G20:H20"/>
    <mergeCell ref="I20:J20"/>
    <mergeCell ref="C21:D21"/>
    <mergeCell ref="E21:F21"/>
    <mergeCell ref="G21:H21"/>
    <mergeCell ref="I21:J21"/>
    <mergeCell ref="C22:D22"/>
    <mergeCell ref="E22:F22"/>
    <mergeCell ref="G22:H22"/>
    <mergeCell ref="I22:J22"/>
    <mergeCell ref="C17:D17"/>
    <mergeCell ref="E17:F17"/>
    <mergeCell ref="G17:H17"/>
    <mergeCell ref="I17:J17"/>
    <mergeCell ref="C18:D18"/>
    <mergeCell ref="E18:F18"/>
    <mergeCell ref="G18:H18"/>
    <mergeCell ref="I18:J18"/>
    <mergeCell ref="C19:D19"/>
    <mergeCell ref="E19:F19"/>
    <mergeCell ref="G19:H19"/>
    <mergeCell ref="I19:J19"/>
    <mergeCell ref="C14:D14"/>
    <mergeCell ref="E14:F14"/>
    <mergeCell ref="G14:H14"/>
    <mergeCell ref="I14:J14"/>
    <mergeCell ref="C15:D15"/>
    <mergeCell ref="E15:F15"/>
    <mergeCell ref="G15:H15"/>
    <mergeCell ref="I15:J15"/>
    <mergeCell ref="C16:D16"/>
    <mergeCell ref="E16:F16"/>
    <mergeCell ref="G16:H16"/>
    <mergeCell ref="I16:J16"/>
    <mergeCell ref="E11:F11"/>
    <mergeCell ref="G11:H11"/>
    <mergeCell ref="I11:J11"/>
    <mergeCell ref="C12:D12"/>
    <mergeCell ref="E12:F12"/>
    <mergeCell ref="G12:H12"/>
    <mergeCell ref="I12:J12"/>
    <mergeCell ref="C13:D13"/>
    <mergeCell ref="E13:F13"/>
    <mergeCell ref="G13:H13"/>
    <mergeCell ref="I13:J13"/>
    <mergeCell ref="B128:F128"/>
    <mergeCell ref="B127:F127"/>
    <mergeCell ref="C6:F6"/>
    <mergeCell ref="B3:E3"/>
    <mergeCell ref="B2:F2"/>
    <mergeCell ref="C5:J5"/>
    <mergeCell ref="C7:D7"/>
    <mergeCell ref="E7:F7"/>
    <mergeCell ref="G7:H7"/>
    <mergeCell ref="I7:J7"/>
    <mergeCell ref="C8:D8"/>
    <mergeCell ref="E8:F8"/>
    <mergeCell ref="G8:H8"/>
    <mergeCell ref="I8:J8"/>
    <mergeCell ref="C9:D9"/>
    <mergeCell ref="E9:F9"/>
    <mergeCell ref="G9:H9"/>
    <mergeCell ref="I9:J9"/>
    <mergeCell ref="C10:D10"/>
    <mergeCell ref="E10:F10"/>
    <mergeCell ref="G10:H10"/>
    <mergeCell ref="I10:J10"/>
    <mergeCell ref="C11:D11"/>
  </mergeCells>
  <conditionalFormatting sqref="C6:J6 C8:J127">
    <cfRule type="cellIs" dxfId="0" priority="213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89" fitToHeight="6" orientation="portrait" r:id="rId1"/>
  <headerFooter>
    <oddHeader>&amp;C&amp;8str. &amp;P / &amp;N&amp;R&amp;8&amp;A&amp;L&amp;7Pekao Obligacji Samorządowych i Skarbowych   (subfundusz w Pekao Funduszy Globalnych SFIO)</oddHeader>
    <oddFooter>&amp;C&amp;8s. &amp;P / &amp;N TAB&amp;R12/31/2024&amp;L&amp;7Sprawozdanie roczne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��< ? x m l   v e r s i o n = " 1 . 0 "   e n c o d i n g = " u t f - 1 6 " ? > < D a t a M a s h u p   x m l n s = " h t t p : / / s c h e m a s . m i c r o s o f t . c o m / D a t a M a s h u p " > A A A A A J Q I A A B Q S w M E F A A C A A g A k m G G W d V F E g i l A A A A 9 w A A A B I A H A B D b 2 5 m a W c v U G F j a 2 F n Z S 5 4 b W w g o h g A K K A U A A A A A A A A A A A A A A A A A A A A A A A A A A A A h Y 8 x D o I w G I W v Q r r T l p o Q I T 9 l c I W E x M S 4 N q V C I x Q C x X I 3 B 4 / k F c Q o 6 u b 4 v v c N 7 9 2 v N 0 j n t v E u a h h 1 Z x I U Y I o 8 Z W R X a l M l a L I n f 4 t S D o W Q Z 1 E p b 5 H N G M 9 j m a D a 2 j 4 m x D m H 3 Q Z 3 Q 0 U Y p Q E 5 5 t l e 1 q o V 6 C P r / 7 K v z W i F k Q p x O L z G c I a j E A d R G D J M g a w U c m 2 + B l s G P 9 s f C L u p s d O g e N / 4 R Q Z k j U D e J / g D U E s D B B Q A A g A I A J J h h l k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Y Y Z Z 3 n s r N 4 0 F A A C M E Q A A E w A c A E Z v c m 1 1 b G F z L 1 N l Y 3 R p b 2 4 x L m 0 g o h g A K K A U A A A A A A A A A A A A A A A A A A A A A A A A A A A A t V d f b + J G E H + P l O 8 w 8 j 1 A K h L x J 0 l 1 u q Y S D c l d e i m h Q I Q a Z K E F L 8 m e / y x d r 8 + 1 T 3 m J F P U z n P o x + l S p b w 3 f q 7 M 2 Y G P s k D u 1 P B i Y n Z m d + e 3 M b 8 c u n U j G H e j F 3 7 U 3 u z u 7 O + 4 d E d S A D h d y S q 0 R P e / C C V h U 7 u 4 A f u Z / i X / + N O Y P H I W 9 X 6 2 D F p F k T F x a 1 n z i + 2 6 t U d M q o K E R f g 1 / 9 q g I T r T 9 f b g h s 0 A S h 1 H g 4 J r z B 2 L A L N 6 A Q Q h q D 4 e A 7 5 o k J M 7 T I x h E P n 2 G M b O I 4 3 L / 6 f F V 2 Z r u o Z u O C I N b L r l P n A B 8 Z n A T N O 0 t l R e O K 4 U K R d M i 1 e j h U g v z g o U A w 0 Q P z B i h 1 K 7 k C U f M n q U X z j 3 H 8 N w w L W o T Y 7 o p x W j J C I M F F U F 6 g Y / N 9 N 9 h / a i u Q 5 + Z V K y L 6 y i + 6 F 2 0 M 9 K G D m 0 S + m s u h 7 V D V D 6 z m a S O X F 9 4 / a 2 u T n J C 5 H p 6 w 5 o O w w E R k s / / e P o d U a X z v 5 8 e J 0 T P q N X X 1 H z w i e V N G N X X d 6 k d 6 T D A l f V M h y g d X r J J O C b g h t I z 1 6 2 O C k I A G b g H 4 f w h o 1 0 Q S a S 9 U I X M Z 3 h 0 j E b X R s j I / A F N i C k D n 0 z u M t F X l e s u N 0 L y A U T g m F 5 m / b C K 6 x H o O c v 7 + 7 X j 4 w z m u O s 5 F z Y Z + V j U r o M R T 1 g W 1 6 r K v k + F z R z w A 9 O b e a k k c E 9 c f i / I h 7 T s K B U n G n A n G 8 m w 1 n i N K q f U A i 5 9 I i a M Y E e F w e Q D y x 5 Y 9 R A V O z x k 3 I b B W z 2 1 m P T K V O B i u p G S J R V Q 3 P v + H R U U V t V + A q V 6 t X 5 Y P W 5 U S 7 B S z d g Q x 1 h Z j P z A h p N S p x T p q B V s E E B Q y q X m + 9 N S p d R p N f H Z G n R K F S h d d E 7 V 1 2 X v R n 2 1 z i J h / x r / l X 6 8 P s d n v 3 W l n u f q 2 e v + U N q D J G g u D C p g H E C q Y 2 H Z 0 G r b S t y H y F L v G B W I 3 x 2 b E K t N P r J b o r j w R A q P 6 n u V O I t X 2 o 3 N q I N y j k U 4 q 2 m Y f J + M L X r Q F 0 h R U 6 y A U 2 5 5 t t M P Z t Q t r 0 i y 8 u m T F t F S R Z l F 2 N H 7 + 8 R r i x s E X Z q R L T I e H q T n m I r x k h 2 a h h H 7 L m 9 E g U y 7 q J F 2 T I p M 7 U S x 7 I F N M 3 W O / r R h u 9 t E T k E f s T p V r B t 1 i o M n E + l p I O + o A 1 q i F G h A L Z c W e G x 2 2 z o 0 Y x d K T k 1 A l h f 0 1 r M W x g t / L 3 P W z T r b 6 s n x L C v v m B x s 4 m C B b A J m l z r E p j G e b v n Z A 1 B n h 4 W i Q M Z T x T L F z v B s Z F 1 P e 9 k R 1 r a d 4 V q I u I 0 i g b V 9 U m e p 1 m K Q O p c 6 X s 4 W 3 p V L R J b / V s j G y t 9 9 n 6 t 9 Q 2 6 x Z r H a c w E s T q e e n 8 5 z + W N O V z P B J 5 h M V J 0 0 p z o X 7 B a l d v P T x V m 7 / Y s O E U Z Y A 9 H i K v B I S D c r K O 2 i 1 2 9 e o o O e x G s g Y x / J t p j f n H W v c H s q u P + c 9 U s x a 3 w p Z n W F W X L 1 3 W K E z F 9 r 6 o T I 4 2 q o q / O N R P V l q I M A E S d g c 4 O q 1 k l l n D V u r I w b z x u / N O H D L 0 2 4 o R K O x 5 k J S + X Z p 7 / J A 8 R c S H f A 5 F 1 5 u B h 5 d F Q f f q O D t r e I N z f A a 9 d z 2 N N n u d w y S D O A z T + + i A E O k Q K S 0 F I t P 3 A l 8 b G D A 5 D U d C W E B H j c U 6 H D T E b t f B A 2 g 1 L U U u B h g U Q E Q 3 M q q W j h q K x i E W t Q I A 6 L q 0 W i 5 j Y e r B U T 4 f a c F B 8 W R 5 s C 6 r 7 g 1 t x y a R Y H v e 0 W x b c C O m W W F I p k O L 4 X U O G G N N m u F 7 0 I d L n v Z q / Q J c z q s t / b 3 W H O F p f p F 6 R u E A Y m H 5 n 4 O 0 B 6 o 0 V v S e g s e Z X S k q A R Q u S X / I j f C u 7 N U m M E r A D Q F k O M + p n M N g W T w M b F l X / J a B s T r H a P W 3 7 S 8 i Z 2 P 5 r C A Y f 2 J X i X z M V W 9 e z y s x P + s k 5 V o 6 o c 8 Y c 9 p q K w W r b N W P k I / n + l U l u m W x 5 m U I 2 4 F I d W 7 E Y u I H c V h 1 j F W G r k z U c p Q T W 6 t y M 2 + y o 6 K 0 g Q m W z z k A u q Y W P a + d p + z i G 8 b c e z e a S 1 b F d s t v D X N M d / V + C p o y u u 8 T V u y U v y z b 9 Q S w E C L Q A U A A I A C A C S Y Y Z Z 1 U U S C K U A A A D 3 A A A A E g A A A A A A A A A A A A A A A A A A A A A A Q 2 9 u Z m l n L 1 B h Y 2 t h Z 2 U u e G 1 s U E s B A i 0 A F A A C A A g A k m G G W Q / K 6 a u k A A A A 6 Q A A A B M A A A A A A A A A A A A A A A A A 8 Q A A A F t D b 2 5 0 Z W 5 0 X 1 R 5 c G V z X S 5 4 b W x Q S w E C L Q A U A A I A C A C S Y Y Z Z 3 n s r N 4 0 F A A C M E Q A A E w A A A A A A A A A A A A A A A A D i A Q A A R m 9 y b X V s Y X M v U 2 V j d G l v b j E u b V B L B Q Y A A A A A A w A D A M I A A A C 8 B w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7 9 J w A A A A A A A N s n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9 y d G Z l b F 9 l R l I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T m F 2 a W d h d G l v b l N 0 Z X B O Y W 1 l I i B W Y W x 1 Z T 0 i c 0 5 h d 2 l n Y W N q Y S I g L z 4 8 R W 5 0 c n k g V H l w Z T 0 i R m l s b G V k Q 2 9 t c G x l d G V S Z X N 1 b H R U b 1 d v c m t z a G V l d C I g V m F s d W U 9 I m w x I i A v P j x F b n R y e S B U e X B l P S J G a W x s R X J y b 3 J D b 2 R l I i B W Y W x 1 Z T 0 i c 1 V u a 2 5 v d 2 4 i I C 8 + P E V u d H J 5 I F R 5 c G U 9 I k Z p b G x T d G F 0 d X M i I F Z h b H V l P S J z Q 2 9 t c G x l d G U i I C 8 + P E V u d H J 5 I F R 5 c G U 9 I l F 1 Z X J 5 S U Q i I F Z h b H V l P S J z Y 2 I 1 M D k w M m I t Y m E w Y y 0 0 M G F j L W I y M D E t Z D M y M G V l Y T Y 0 Z T I 5 I i A v P j x F b n R y e S B U e X B l P S J B Z G R l Z F R v R G F 0 Y U 1 v Z G V s I i B W Y W x 1 Z T 0 i b D A i I C 8 + P E V u d H J 5 I F R 5 c G U 9 I k Z p b G x M Y X N 0 V X B k Y X R l Z C I g V m F s d W U 9 I m Q y M D I 0 L T E y L T A 2 V D E x O j A x O j E 2 L j Y y M D k y O T d a I i A v P j x F b n R y e S B U e X B l P S J S Z W x h d G l v b n N o a X B J b m Z v Q 2 9 u d G F p b m V y I i B W Y W x 1 Z T 0 i c 3 s m c X V v d D t j b 2 x 1 b W 5 D b 3 V u d C Z x d W 9 0 O z o y N S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U G 9 y d G Z l b F 9 l R l I v x b l y w 7 N k x Y J v L n t G d W 5 k d X N 6 L D B 9 J n F 1 b 3 Q 7 L C Z x d W 9 0 O 1 N l Y 3 R p b 2 4 x L 1 B v c n R m Z W x f Z U Z S L 8 W 5 c s O z Z M W C b y 5 7 T m F k Z n V u Z H V z e i w x f S Z x d W 9 0 O y w m c X V v d D t T Z W N 0 a W 9 u M S 9 Q b 3 J 0 Z m V s X 2 V G U i 9 a b W l l b m l v b m 8 g d H l w L n t E Y X R h L D J 9 J n F 1 b 3 Q 7 L C Z x d W 9 0 O 1 N l Y 3 R p b 2 4 x L 1 B v c n R m Z W x f Z U Z S L 8 W 5 c s O z Z M W C b y 5 7 b 2 J r L D N 9 J n F 1 b 3 Q 7 L C Z x d W 9 0 O 1 N l Y 3 R p b 2 4 x L 1 B v c n R m Z W x f Z U Z S L 8 W 5 c s O z Z M W C b y 5 7 V G l r Z X I s N H 0 m c X V v d D s s J n F 1 b 3 Q 7 U 2 V j d G l v b j E v U G 9 y d G Z l b F 9 l R l I v x b l y w 7 N k x Y J v L n t J U 0 l O L D V 9 J n F 1 b 3 Q 7 L C Z x d W 9 0 O 1 N l Y 3 R p b 2 4 x L 1 B v c n R m Z W x f Z U Z S L 8 W 5 c s O z Z M W C b y 5 7 T m F 6 d 2 E s N n 0 m c X V v d D s s J n F 1 b 3 Q 7 U 2 V j d G l v b j E v U G 9 y d G Z l b F 9 l R l I v x b l y w 7 N k x Y J v L n t F b W l 0 Z W 5 0 L D d 9 J n F 1 b 3 Q 7 L C Z x d W 9 0 O 1 N l Y 3 R p b 2 4 x L 1 B v c n R m Z W x f Z U Z S L 8 W 5 c s O z Z M W C b y 5 7 U 2 V j Y 2 F 0 L D h 9 J n F 1 b 3 Q 7 L C Z x d W 9 0 O 1 N l Y 3 R p b 2 4 x L 1 B v c n R m Z W x f Z U Z S L 8 W 5 c s O z Z M W C b y 5 7 V 2 F s d X R h L D l 9 J n F 1 b 3 Q 7 L C Z x d W 9 0 O 1 N l Y 3 R p b 2 4 x L 1 B v c n R m Z W x f Z U Z S L 8 W 5 c s O z Z M W C b y 5 7 T G l j e m J h I H N 6 d H V r L D E w f S Z x d W 9 0 O y w m c X V v d D t T Z W N 0 a W 9 u M S 9 Q b 3 J 0 Z m V s X 2 V G U i / F u X L D s 2 T F g m 8 u e 1 d h c n R v x Z v E h y B i a W X F v M S F Y 2 E g d H l z L n r F g i w x M X 0 m c X V v d D s s J n F 1 b 3 Q 7 U 2 V j d G l v b j E v U G 9 y d G Z l b F 9 l R l I v x b l y w 7 N k x Y J v L n t X Y X J 0 b 8 W b x I c g d y B 3 Y W x 1 Y 2 l l I H R 5 c y 4 s M T J 9 J n F 1 b 3 Q 7 L C Z x d W 9 0 O 1 N l Y 3 R p b 2 4 x L 1 B v c n R m Z W x f Z U Z S L 8 W 5 c s O z Z M W C b y 5 7 V W R 6 a W H F g i B 3 I G F r d H l 3 Y W N o L D E z f S Z x d W 9 0 O y w m c X V v d D t T Z W N 0 a W 9 u M S 9 Q b 3 J 0 Z m V s X 2 V G U i / F u X L D s 2 T F g m 8 u e 1 J v Z H p h a i B y e W 5 r d S w x N H 0 m c X V v d D s s J n F 1 b 3 Q 7 U 2 V j d G l v b j E v U G 9 y d G Z l b F 9 l R l I v x b l y w 7 N k x Y J v L n t O Y X p 3 Y S B y e W 5 r d S w x N X 0 m c X V v d D s s J n F 1 b 3 Q 7 U 2 V j d G l v b j E v U G 9 y d G Z l b F 9 l R l I v x b l y w 7 N k x Y J v L n t G b 3 J t Y V 9 3 x Y J h c 2 5 v x Z t j a S w x N n 0 m c X V v d D s s J n F 1 b 3 Q 7 U 2 V j d G l v b j E v U G 9 y d G Z l b F 9 l R l I v x b l y w 7 N k x Y J v L n t L c m F q L D E 3 f S Z x d W 9 0 O y w m c X V v d D t T Z W N 0 a W 9 u M S 9 Q b 3 J 0 Z m V s X 2 V G U i / F u X L D s 2 T F g m 8 u e 1 J v Z H p h a i B r d X B v b n U s M T h 9 J n F 1 b 3 Q 7 L C Z x d W 9 0 O 1 N l Y 3 R p b 2 4 x L 1 B v c n R m Z W x f Z U Z S L 8 W 5 c s O z Z M W C b y 5 7 U G 9 6 a W 9 t I F d H L D E 5 f S Z x d W 9 0 O y w m c X V v d D t T Z W N 0 a W 9 u M S 9 Q b 3 J 0 Z m V s X 2 V G U i 9 E b 2 R h b m 8 g a 2 9 s d W 1 u x J k g d 2 F y d W 5 r b 3 f E h S 5 7 U m 9 k e m F q I E 5 v d G 9 3 Y W 5 p Y S w y M H 0 m c X V v d D s s J n F 1 b 3 Q 7 U 2 V j d G l v b j E v U G 9 y d G Z l b F 9 l R l I v R G 9 k Y W 5 v I G t v b H V t b s S Z I H d h c n V u a 2 9 3 x I U x L n t L c m F q I G l u c 3 R y d W 1 l b n R 1 L D I x f S Z x d W 9 0 O y w m c X V v d D t T Z W N 0 a W 9 u M S 9 Q b 3 J 0 Z m V s X 2 V G U i 9 E b 2 R h b m 8 g a 2 9 s d W 1 u x J k g d 2 F y d W 5 r b 3 f E h T I u e 0 9 w c m 9 j Z W 5 0 b 3 d h b m l l L D I y f S Z x d W 9 0 O y w m c X V v d D t T Z W N 0 a W 9 u M S 9 Q b 3 J 0 Z m V s X 2 V G U i 9 E b 2 R h b m 8 g a 2 9 s d W 1 u x J k g d 2 F y d W 5 r b 3 f E h T M u e 1 d h c n R v x Z v E h y B n b 2 R 6 a X d h L D I z f S Z x d W 9 0 O y w m c X V v d D t T Z W N 0 a W 9 u M S 9 Q b 3 J 0 Z m V s X 2 V G U i 9 X c 3 R h d 2 l v b n k g d G V r c 3 Q g e m E g b 2 d y Y W 5 p Y 3 p u a W t p Z W 0 u e 1 R l a 3 N 0 I H p h I G 9 n c m F u a W N 6 b m l r a W V t L D I 0 f S Z x d W 9 0 O 1 0 s J n F 1 b 3 Q 7 Q 2 9 s d W 1 u Q 2 9 1 b n Q m c X V v d D s 6 M j U s J n F 1 b 3 Q 7 S 2 V 5 Q 2 9 s d W 1 u T m F t Z X M m c X V v d D s 6 W 1 0 s J n F 1 b 3 Q 7 Q 2 9 s d W 1 u S W R l b n R p d G l l c y Z x d W 9 0 O z p b J n F 1 b 3 Q 7 U 2 V j d G l v b j E v U G 9 y d G Z l b F 9 l R l I v x b l y w 7 N k x Y J v L n t G d W 5 k d X N 6 L D B 9 J n F 1 b 3 Q 7 L C Z x d W 9 0 O 1 N l Y 3 R p b 2 4 x L 1 B v c n R m Z W x f Z U Z S L 8 W 5 c s O z Z M W C b y 5 7 T m F k Z n V u Z H V z e i w x f S Z x d W 9 0 O y w m c X V v d D t T Z W N 0 a W 9 u M S 9 Q b 3 J 0 Z m V s X 2 V G U i 9 a b W l l b m l v b m 8 g d H l w L n t E Y X R h L D J 9 J n F 1 b 3 Q 7 L C Z x d W 9 0 O 1 N l Y 3 R p b 2 4 x L 1 B v c n R m Z W x f Z U Z S L 8 W 5 c s O z Z M W C b y 5 7 b 2 J r L D N 9 J n F 1 b 3 Q 7 L C Z x d W 9 0 O 1 N l Y 3 R p b 2 4 x L 1 B v c n R m Z W x f Z U Z S L 8 W 5 c s O z Z M W C b y 5 7 V G l r Z X I s N H 0 m c X V v d D s s J n F 1 b 3 Q 7 U 2 V j d G l v b j E v U G 9 y d G Z l b F 9 l R l I v x b l y w 7 N k x Y J v L n t J U 0 l O L D V 9 J n F 1 b 3 Q 7 L C Z x d W 9 0 O 1 N l Y 3 R p b 2 4 x L 1 B v c n R m Z W x f Z U Z S L 8 W 5 c s O z Z M W C b y 5 7 T m F 6 d 2 E s N n 0 m c X V v d D s s J n F 1 b 3 Q 7 U 2 V j d G l v b j E v U G 9 y d G Z l b F 9 l R l I v x b l y w 7 N k x Y J v L n t F b W l 0 Z W 5 0 L D d 9 J n F 1 b 3 Q 7 L C Z x d W 9 0 O 1 N l Y 3 R p b 2 4 x L 1 B v c n R m Z W x f Z U Z S L 8 W 5 c s O z Z M W C b y 5 7 U 2 V j Y 2 F 0 L D h 9 J n F 1 b 3 Q 7 L C Z x d W 9 0 O 1 N l Y 3 R p b 2 4 x L 1 B v c n R m Z W x f Z U Z S L 8 W 5 c s O z Z M W C b y 5 7 V 2 F s d X R h L D l 9 J n F 1 b 3 Q 7 L C Z x d W 9 0 O 1 N l Y 3 R p b 2 4 x L 1 B v c n R m Z W x f Z U Z S L 8 W 5 c s O z Z M W C b y 5 7 T G l j e m J h I H N 6 d H V r L D E w f S Z x d W 9 0 O y w m c X V v d D t T Z W N 0 a W 9 u M S 9 Q b 3 J 0 Z m V s X 2 V G U i / F u X L D s 2 T F g m 8 u e 1 d h c n R v x Z v E h y B i a W X F v M S F Y 2 E g d H l z L n r F g i w x M X 0 m c X V v d D s s J n F 1 b 3 Q 7 U 2 V j d G l v b j E v U G 9 y d G Z l b F 9 l R l I v x b l y w 7 N k x Y J v L n t X Y X J 0 b 8 W b x I c g d y B 3 Y W x 1 Y 2 l l I H R 5 c y 4 s M T J 9 J n F 1 b 3 Q 7 L C Z x d W 9 0 O 1 N l Y 3 R p b 2 4 x L 1 B v c n R m Z W x f Z U Z S L 8 W 5 c s O z Z M W C b y 5 7 V W R 6 a W H F g i B 3 I G F r d H l 3 Y W N o L D E z f S Z x d W 9 0 O y w m c X V v d D t T Z W N 0 a W 9 u M S 9 Q b 3 J 0 Z m V s X 2 V G U i / F u X L D s 2 T F g m 8 u e 1 J v Z H p h a i B y e W 5 r d S w x N H 0 m c X V v d D s s J n F 1 b 3 Q 7 U 2 V j d G l v b j E v U G 9 y d G Z l b F 9 l R l I v x b l y w 7 N k x Y J v L n t O Y X p 3 Y S B y e W 5 r d S w x N X 0 m c X V v d D s s J n F 1 b 3 Q 7 U 2 V j d G l v b j E v U G 9 y d G Z l b F 9 l R l I v x b l y w 7 N k x Y J v L n t G b 3 J t Y V 9 3 x Y J h c 2 5 v x Z t j a S w x N n 0 m c X V v d D s s J n F 1 b 3 Q 7 U 2 V j d G l v b j E v U G 9 y d G Z l b F 9 l R l I v x b l y w 7 N k x Y J v L n t L c m F q L D E 3 f S Z x d W 9 0 O y w m c X V v d D t T Z W N 0 a W 9 u M S 9 Q b 3 J 0 Z m V s X 2 V G U i / F u X L D s 2 T F g m 8 u e 1 J v Z H p h a i B r d X B v b n U s M T h 9 J n F 1 b 3 Q 7 L C Z x d W 9 0 O 1 N l Y 3 R p b 2 4 x L 1 B v c n R m Z W x f Z U Z S L 8 W 5 c s O z Z M W C b y 5 7 U G 9 6 a W 9 t I F d H L D E 5 f S Z x d W 9 0 O y w m c X V v d D t T Z W N 0 a W 9 u M S 9 Q b 3 J 0 Z m V s X 2 V G U i 9 E b 2 R h b m 8 g a 2 9 s d W 1 u x J k g d 2 F y d W 5 r b 3 f E h S 5 7 U m 9 k e m F q I E 5 v d G 9 3 Y W 5 p Y S w y M H 0 m c X V v d D s s J n F 1 b 3 Q 7 U 2 V j d G l v b j E v U G 9 y d G Z l b F 9 l R l I v R G 9 k Y W 5 v I G t v b H V t b s S Z I H d h c n V u a 2 9 3 x I U x L n t L c m F q I G l u c 3 R y d W 1 l b n R 1 L D I x f S Z x d W 9 0 O y w m c X V v d D t T Z W N 0 a W 9 u M S 9 Q b 3 J 0 Z m V s X 2 V G U i 9 E b 2 R h b m 8 g a 2 9 s d W 1 u x J k g d 2 F y d W 5 r b 3 f E h T I u e 0 9 w c m 9 j Z W 5 0 b 3 d h b m l l L D I y f S Z x d W 9 0 O y w m c X V v d D t T Z W N 0 a W 9 u M S 9 Q b 3 J 0 Z m V s X 2 V G U i 9 E b 2 R h b m 8 g a 2 9 s d W 1 u x J k g d 2 F y d W 5 r b 3 f E h T M u e 1 d h c n R v x Z v E h y B n b 2 R 6 a X d h L D I z f S Z x d W 9 0 O y w m c X V v d D t T Z W N 0 a W 9 u M S 9 Q b 3 J 0 Z m V s X 2 V G U i 9 X c 3 R h d 2 l v b n k g d G V r c 3 Q g e m E g b 2 d y Y W 5 p Y 3 p u a W t p Z W 0 u e 1 R l a 3 N 0 I H p h I G 9 n c m F u a W N 6 b m l r a W V t L D I 0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U G 9 y d G Z l b F 9 l R l I v J U M 1 J U I 5 c i V D M y V C M 2 Q l Q z U l O D J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9 y d G Z l b F 9 l R l I v W m 1 p Z W 5 p b 2 5 v J T I w d H l w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0 R v Z G F u b y U y M G t v b H V t b i V D N C U 5 O S U y M H d h c n V u a 2 9 3 J U M 0 J T g 1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9 y d G Z l b F 9 l R l I v W m 1 p Z W 5 p b 2 5 v J T I w b m F 6 d 3 k l M j B r b 2 x 1 b W 4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V c 3 V u a S V D N C U 5 O X R v J T I w a 2 9 s d W 1 u e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d z d G F 3 a W 9 u e S U y M H R l a 3 N 0 J T I w e m E l M j B v Z 3 J h b m l j e m 5 p a 2 l l b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p t a W V u a W 9 u b y U y M G 5 h e n d 5 J T I w a 2 9 s d W 1 u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p t a W V u a W 9 u b y U y M H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B y e m V m a W x 0 c m 9 3 Y W 5 v J T I w d 2 l l c n N 6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5 e n l r b 1 9 r c m V k e X R v d 2 U 8 L 0 l 0 Z W 1 Q Y X R o P j w v S X R l b U x v Y 2 F 0 a W 9 u P j x T d G F i b G V F b n R y a W V z P j x F b n R y e S B U e X B l P S J G a W x s R W 5 h Y m x l Z C I g V m F s d W U 9 I m w w I i A v P j x F b n R y e S B U e X B l P S J G a W x s T G F z d F V w Z G F 0 Z W Q i I F Z h b H V l P S J k M j A y N C 0 x M i 0 w N l Q w O T o y M T o x N S 4 1 N j Q w N j Q w W i I g L z 4 8 R W 5 0 c n k g V H l w Z T 0 i S X N Q c m l 2 Y X R l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5 h d m l n Y X R p b 2 5 T d G V w T m F t Z S I g V m F s d W U 9 I n N O Y X d p Z 2 F j a m E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U s J n F 1 b 3 Q 7 a 2 V 5 Q 2 9 s d W 1 u T m F t Z X M m c X V v d D s 6 W y Z x d W 9 0 O 0 R h d G E m c X V v d D s s J n F 1 b 3 Q 7 R n V u Z H V z e i Z x d W 9 0 O y w m c X V v d D t O Y W R m d W 5 k d X N 6 J n F 1 b 3 Q 7 L C Z x d W 9 0 O 1 J v Z H p h a i B O b 3 R v d 2 F u a W E m c X V v d D t d L C Z x d W 9 0 O 3 F 1 Z X J 5 U m V s Y X R p b 2 5 z a G l w c y Z x d W 9 0 O z p b X S w m c X V v d D t j b 2 x 1 b W 5 J Z G V u d G l 0 a W V z J n F 1 b 3 Q 7 O l s m c X V v d D t T Z W N 0 a W 9 u M S 9 S e X p 5 a 2 9 f a 3 J l Z H l 0 b 3 d l L 1 B v Z 3 J 1 c G 9 3 Y W 5 v I H d p Z X J z e m U x L n t E Y X R h L D B 9 J n F 1 b 3 Q 7 L C Z x d W 9 0 O 1 N l Y 3 R p b 2 4 x L 1 J 5 e n l r b 1 9 r c m V k e X R v d 2 U v U G 9 n c n V w b 3 d h b m 8 g d 2 l l c n N 6 Z T E u e 0 Z 1 b m R 1 c 3 o s M X 0 m c X V v d D s s J n F 1 b 3 Q 7 U 2 V j d G l v b j E v U n l 6 e W t v X 2 t y Z W R 5 d G 9 3 Z S 9 Q b 2 d y d X B v d 2 F u b y B 3 a W V y c 3 p l M S 5 7 T m F k Z n V u Z H V z e i w y f S Z x d W 9 0 O y w m c X V v d D t T Z W N 0 a W 9 u M S 9 S e X p 5 a 2 9 f a 3 J l Z H l 0 b 3 d l L 1 B v Z 3 J 1 c G 9 3 Y W 5 v I H d p Z X J z e m U x L n t S b 2 R 6 Y W o g T m 9 0 b 3 d h b m l h L D N 9 J n F 1 b 3 Q 7 L C Z x d W 9 0 O 1 N l Y 3 R p b 2 4 x L 1 J 5 e n l r b 1 9 r c m V k e X R v d 2 U v U G 9 n c n V w b 3 d h b m 8 g d 2 l l c n N 6 Z T E u e 1 d h c n R v x Z v E h y B i a W X F v M S F Y 2 E g d y B 0 e X M u I H r F g i w 0 f S Z x d W 9 0 O 1 0 s J n F 1 b 3 Q 7 Q 2 9 s d W 1 u Q 2 9 1 b n Q m c X V v d D s 6 N S w m c X V v d D t L Z X l D b 2 x 1 b W 5 O Y W 1 l c y Z x d W 9 0 O z p b J n F 1 b 3 Q 7 R G F 0 Y S Z x d W 9 0 O y w m c X V v d D t G d W 5 k d X N 6 J n F 1 b 3 Q 7 L C Z x d W 9 0 O 0 5 h Z G Z 1 b m R 1 c 3 o m c X V v d D s s J n F 1 b 3 Q 7 U m 9 k e m F q I E 5 v d G 9 3 Y W 5 p Y S Z x d W 9 0 O 1 0 s J n F 1 b 3 Q 7 Q 2 9 s d W 1 u S W R l b n R p d G l l c y Z x d W 9 0 O z p b J n F 1 b 3 Q 7 U 2 V j d G l v b j E v U n l 6 e W t v X 2 t y Z W R 5 d G 9 3 Z S 9 Q b 2 d y d X B v d 2 F u b y B 3 a W V y c 3 p l M S 5 7 R G F 0 Y S w w f S Z x d W 9 0 O y w m c X V v d D t T Z W N 0 a W 9 u M S 9 S e X p 5 a 2 9 f a 3 J l Z H l 0 b 3 d l L 1 B v Z 3 J 1 c G 9 3 Y W 5 v I H d p Z X J z e m U x L n t G d W 5 k d X N 6 L D F 9 J n F 1 b 3 Q 7 L C Z x d W 9 0 O 1 N l Y 3 R p b 2 4 x L 1 J 5 e n l r b 1 9 r c m V k e X R v d 2 U v U G 9 n c n V w b 3 d h b m 8 g d 2 l l c n N 6 Z T E u e 0 5 h Z G Z 1 b m R 1 c 3 o s M n 0 m c X V v d D s s J n F 1 b 3 Q 7 U 2 V j d G l v b j E v U n l 6 e W t v X 2 t y Z W R 5 d G 9 3 Z S 9 Q b 2 d y d X B v d 2 F u b y B 3 a W V y c 3 p l M S 5 7 U m 9 k e m F q I E 5 v d G 9 3 Y W 5 p Y S w z f S Z x d W 9 0 O y w m c X V v d D t T Z W N 0 a W 9 u M S 9 S e X p 5 a 2 9 f a 3 J l Z H l 0 b 3 d l L 1 B v Z 3 J 1 c G 9 3 Y W 5 v I H d p Z X J z e m U x L n t X Y X J 0 b 8 W b x I c g Y m l l x b z E h W N h I H c g d H l z L i B 6 x Y I s N H 0 m c X V v d D t d L C Z x d W 9 0 O 1 J l b G F 0 a W 9 u c 2 h p c E l u Z m 8 m c X V v d D s 6 W 1 1 9 I i A v P j x F b n R y e S B U e X B l P S J G a W x s Z W R D b 2 1 w b G V 0 Z V J l c 3 V s d F R v V 2 9 y a 3 N o Z W V 0 I i B W Y W x 1 Z T 0 i b D E i I C 8 + P E V u d H J 5 I F R 5 c G U 9 I l F 1 Z X J 5 S U Q i I F Z h b H V l P S J z Y 2 I 2 N T M 0 Z m E t M m M x N y 0 0 M j U 3 L W J m Y 2 I t Y T c 5 N j J m N D J l Z m V k I i A v P j x F b n R y e S B U e X B l P S J G a W x s Q 2 9 s d W 1 u T m F t Z X M i I F Z h b H V l P S J z W y Z x d W 9 0 O 0 R h d G E m c X V v d D s s J n F 1 b 3 Q 7 R n V u Z H V z e i Z x d W 9 0 O y w m c X V v d D t O Y W R m d W 5 k d X N 6 J n F 1 b 3 Q 7 L C Z x d W 9 0 O 1 J v Z H p h a i B O b 3 R v d 2 F u a W E m c X V v d D s s J n F 1 b 3 Q 7 V 2 F y d G / F m 8 S H I G J p Z c W 8 x I V j Y S B 3 I H R 5 c y 4 g e s W C J n F 1 b 3 Q 7 X S I g L z 4 8 R W 5 0 c n k g V H l w Z T 0 i R m l s b F R v R G F 0 Y U 1 v Z G V s R W 5 h Y m x l Z C I g V m F s d W U 9 I m w w I i A v P j x F b n R y e S B U e X B l P S J G a W x s T 2 J q Z W N 0 V H l w Z S I g V m F s d W U 9 I n N D b 2 5 u Z W N 0 a W 9 u T 2 5 s e S I g L z 4 8 R W 5 0 c n k g V H l w Z T 0 i R m l s b E N v b H V t b l R 5 c G V z I i B W Y W x 1 Z T 0 i c 0 N R W U d B Q V U 9 I i A v P j x F b n R y e S B U e X B l P S J G a W x s R X J y b 3 J D b 3 V u d C I g V m F s d W U 9 I m w w I i A v P j x F b n R y e S B U e X B l P S J G a W x s R X J y b 3 J D b 2 R l I i B W Y W x 1 Z T 0 i c 1 V u a 2 5 v d 2 4 i I C 8 + P E V u d H J 5 I F R 5 c G U 9 I k Z p b G x D b 3 V u d C I g V m F s d W U 9 I m w 0 N y I g L z 4 8 R W 5 0 c n k g V H l w Z T 0 i Q W R k Z W R U b 0 R h d G F N b 2 R l b C I g V m F s d W U 9 I m w w I i A v P j w v U 3 R h Y m x l R W 5 0 c m l l c z 4 8 L 0 l 0 Z W 0 + P E l 0 Z W 0 + P E l 0 Z W 1 M b 2 N h d G l v b j 4 8 S X R l b V R 5 c G U + R m 9 y b X V s Y T w v S X R l b V R 5 c G U + P E l 0 Z W 1 Q Y X R o P l N l Y 3 R p b 2 4 x L 1 J 5 e n l r b 1 9 r c m V k e X R v d 2 U v J U M 1 J U I 5 c i V D M y V C M 2 Q l Q z U l O D J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n l 6 e W t v X 2 t y Z W R 5 d G 9 3 Z S 9 Q b 2 d y d X B v d 2 F u b y U y M H d p Z X J z e m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e X p 5 a 2 9 f a 3 J l Z H l 0 b 3 d l L 1 p t a W V u a W 9 u b y U y M H R 5 c D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e X p 5 a 2 9 f a 3 J l Z H l 0 b 3 d l L 1 B y e m V m a W x 0 c m 9 3 Y W 5 v J T I w d 2 l l c n N 6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5 e n l r b 1 9 r c m V k e X R v d 2 U v V X N 1 b m k l Q z Q l O T l 0 b y U y M G t v b H V t b n k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e X p 5 a 2 9 f a 3 J l Z H l 0 b 3 d l L 1 p t a W V u a W 9 u b y U y M H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5 e n l r b 1 9 r c m V k e X R v d 2 U v U G 9 n c n V w b 3 d h b m 8 l M j B 3 a W V y c 3 p l M T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N o A A A A B A A A A 0 I y d 3 w E V 0 R G M e g D A T 8 K X 6 w E A A A B w 9 D T H T n 4 t R b 4 s d P I S T 9 M I A A A A A A I A A A A A A A N m A A D A A A A A E A A A A D N B m H G p 2 6 1 W R 6 J E b e g o 8 x w A A A A A B I A A A K A A A A A Q A A A A 3 2 x Q n Y x I o r W w M u y s 8 D t k 2 F A A A A A 9 9 4 4 1 e 3 6 z 0 N M X s 8 L S 3 o L 5 U / U Q U N D F s B G X 1 W O P V n k S v t 6 F u U l K 1 R x + 8 b 1 o 4 c g 2 E a 1 q S E R X L l C 1 J o 6 4 w 8 V v p 4 N H u K p Z L O n 1 Y W 8 f k S c u X f h 9 X R Q A A A D 6 h r x n v B H + y + a 6 + p W a w G P p k 0 / 0 e A = = < / D a t a M a s h u p > 
</file>

<file path=customXml/item2.xml><?xml version="1.0" encoding="utf-8"?>
<root>
</root>
</file>

<file path=customXml/itemProps1.xml><?xml version="1.0" encoding="utf-8"?>
<ds:datastoreItem xmlns:ds="http://schemas.openxmlformats.org/officeDocument/2006/customXml" ds:itemID="{F4773E04-81D3-45C4-B28A-573C644AEF51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8E271114-D93F-479A-BB11-45C2A7654F3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7</vt:i4>
      </vt:variant>
      <vt:variant>
        <vt:lpstr>Nazwane zakresy</vt:lpstr>
      </vt:variant>
      <vt:variant>
        <vt:i4>16</vt:i4>
      </vt:variant>
    </vt:vector>
  </HeadingPairs>
  <TitlesOfParts>
    <vt:vector size="23" baseType="lpstr">
      <vt:lpstr>Lista_TABEL</vt:lpstr>
      <vt:lpstr>tabela_glowna</vt:lpstr>
      <vt:lpstr>tabele_uzupelniajace</vt:lpstr>
      <vt:lpstr>tabele_dodatkowe</vt:lpstr>
      <vt:lpstr>bilans</vt:lpstr>
      <vt:lpstr>rachunek_wyniku</vt:lpstr>
      <vt:lpstr>zestawienie_zmian</vt:lpstr>
      <vt:lpstr>bilans!Obszar_wydruku</vt:lpstr>
      <vt:lpstr>Lista_TABEL!Obszar_wydruku</vt:lpstr>
      <vt:lpstr>rachunek_wyniku!Obszar_wydruku</vt:lpstr>
      <vt:lpstr>tabela_glowna!Obszar_wydruku</vt:lpstr>
      <vt:lpstr>tabele_dodatkowe!Obszar_wydruku</vt:lpstr>
      <vt:lpstr>tabele_uzupelniajace!Obszar_wydruku</vt:lpstr>
      <vt:lpstr>zestawienie_zmian!Obszar_wydruku</vt:lpstr>
      <vt:lpstr>T_Tabela_Główna</vt:lpstr>
      <vt:lpstr>T_Tabele_DODATKOWE</vt:lpstr>
      <vt:lpstr>T_Tabele_UZUPEŁNIAJĄCE</vt:lpstr>
      <vt:lpstr>bilans!Tytuły_wydruku</vt:lpstr>
      <vt:lpstr>rachunek_wyniku!Tytuły_wydruku</vt:lpstr>
      <vt:lpstr>tabela_glowna!Tytuły_wydruku</vt:lpstr>
      <vt:lpstr>tabele_dodatkowe!Tytuły_wydruku</vt:lpstr>
      <vt:lpstr>tabele_uzupelniajace!Tytuły_wydruku</vt:lpstr>
      <vt:lpstr>zestawienie_zmian!Tytuły_wydruku</vt:lpstr>
    </vt:vector>
  </TitlesOfParts>
  <Manager>Zbigniew Czumaj (P TFI DKF)</Manager>
  <Company>Pekao TFI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Sprawozdanie roczne 2024 (sub) funduszu inwestycyjnego Pekao TFI S.A.</dc:title>
  <dc:subject>Sprawozdanie funduszu inwestycyjnego Pekao TFI S.A. - część główna tabelaryczna</dc:subject>
  <dc:creator>Z. Czumaj, A. Kowalska (DKF - P TFI S.A.) &amp; team</dc:creator>
  <cp:keywords>2024, FS, Sprawozdanie, 75POS</cp:keywords>
  <cp:lastModifiedBy>Czumaj Zbigniew</cp:lastModifiedBy>
  <cp:lastPrinted>2024-02-14T19:49:23Z</cp:lastPrinted>
  <dcterms:created xsi:type="dcterms:W3CDTF">2009-09-25T10:53:11Z</dcterms:created>
  <dcterms:modified xsi:type="dcterms:W3CDTF">2025-04-08T12:36:09Z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irma">
    <vt:lpwstr>Pekao TFI S.A.</vt:lpwstr>
  </property>
  <property fmtid="{D5CDD505-2E9C-101B-9397-08002B2CF9AE}" pid="3" name="Owner_Dep">
    <vt:lpwstr>DKF</vt:lpwstr>
  </property>
  <property fmtid="{D5CDD505-2E9C-101B-9397-08002B2CF9AE}" pid="4" name="TMP">
    <vt:lpwstr>.</vt:lpwstr>
  </property>
  <property fmtid="{D5CDD505-2E9C-101B-9397-08002B2CF9AE}" pid="5" name="Sprawozdanie">
    <vt:lpwstr>roczne</vt:lpwstr>
  </property>
  <property fmtid="{D5CDD505-2E9C-101B-9397-08002B2CF9AE}" pid="6" name="Sprawozdanie na dzień">
    <vt:filetime>2024-12-30T22:00:00Z</vt:filetime>
  </property>
  <property fmtid="{D5CDD505-2E9C-101B-9397-08002B2CF9AE}" pid="7" name="Data podpisania sprawozdania">
    <vt:filetime>2025-03-26T22:00:00Z</vt:filetime>
  </property>
  <property fmtid="{D5CDD505-2E9C-101B-9397-08002B2CF9AE}" pid="8" name="Status">
    <vt:lpwstr>Public</vt:lpwstr>
  </property>
  <property fmtid="{D5CDD505-2E9C-101B-9397-08002B2CF9AE}" pid="9" name="Language">
    <vt:lpwstr>PL</vt:lpwstr>
  </property>
  <property fmtid="{D5CDD505-2E9C-101B-9397-08002B2CF9AE}" pid="10" name="Country">
    <vt:lpwstr>Poland</vt:lpwstr>
  </property>
</Properties>
</file>