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140D2FEE-7C8B-4599-A1B0-81BBA7C3030B}" xr6:coauthVersionLast="47" xr6:coauthVersionMax="47" xr10:uidLastSave="{00000000-0000-0000-0000-000000000000}"/>
  <bookViews>
    <workbookView xWindow="-28920" yWindow="330" windowWidth="29040" windowHeight="15990" tabRatio="599" xr2:uid="{00000000-000D-0000-FFFF-FFFF00000000}"/>
  </bookViews>
  <sheets>
    <sheet name="Lista_TABEL" sheetId="14" r:id="rId1"/>
    <sheet name="tabela_glowna" sheetId="45" r:id="rId2"/>
    <sheet name="tabele_uzupelniajace" sheetId="46" r:id="rId3"/>
    <sheet name="tabele_dodatkowe" sheetId="47" r:id="rId4"/>
    <sheet name="bilans" sheetId="48" r:id="rId5"/>
    <sheet name="rachunek_wyniku" sheetId="49" r:id="rId6"/>
    <sheet name="zestawienie_zmian" sheetId="50" r:id="rId7"/>
  </sheets>
  <definedNames>
    <definedName name="_xlnm.Print_Area" localSheetId="4">bilans!$A$1:$G$47</definedName>
    <definedName name="_xlnm.Print_Area" localSheetId="0">Lista_TABEL!$A$1:$H$20</definedName>
    <definedName name="_xlnm.Print_Area" localSheetId="5">rachunek_wyniku!$A$1:$G$51</definedName>
    <definedName name="_xlnm.Print_Area" localSheetId="1">tabela_glowna!$A$2:$G$29</definedName>
    <definedName name="_xlnm.Print_Area" localSheetId="3">tabele_dodatkowe!$A$1:$L$42</definedName>
    <definedName name="_xlnm.Print_Area" localSheetId="2">tabele_uzupelniajace!$A$1:$Q$213</definedName>
    <definedName name="_xlnm.Print_Area" localSheetId="6">zestawienie_zmian!$A$1:$K$129</definedName>
    <definedName name="T_BILANS">bilans!#REF!</definedName>
    <definedName name="T_BILANS_2">#REF!</definedName>
    <definedName name="T_RACHUNEK_WYNIKU">rachunek_wyniku!#REF!</definedName>
    <definedName name="T_Tabela_Główna">tabela_glowna!$B$4</definedName>
    <definedName name="T_Tabela_Główna_2">#REF!</definedName>
    <definedName name="T_Tabele_DODATKOWE">tabele_dodatkowe!$C$4</definedName>
    <definedName name="T_Tabele_UZUPEŁNIAJĄCE">tabele_uzupelniajace!$C$4</definedName>
    <definedName name="T_ZESTAWIENIE">zestawienie_zmian!#REF!</definedName>
    <definedName name="_xlnm.Print_Titles" localSheetId="4">bilans!$1:$6</definedName>
    <definedName name="_xlnm.Print_Titles" localSheetId="5">rachunek_wyniku!$1:$6</definedName>
    <definedName name="_xlnm.Print_Titles" localSheetId="1">tabela_glowna!$1:$5</definedName>
    <definedName name="_xlnm.Print_Titles" localSheetId="3">tabele_dodatkowe!$1:$5</definedName>
    <definedName name="_xlnm.Print_Titles" localSheetId="2">tabele_uzupelniajace!$1:$5</definedName>
    <definedName name="_xlnm.Print_Titles" localSheetId="6">zestawienie_zmian!$1:$6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4" l="1"/>
  <c r="D5" i="14" l="1"/>
  <c r="D3" i="1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Portfel_eFR" description="Połączenie z zapytaniem „Portfel_eFR” w skoroszycie." type="5" refreshedVersion="0" background="1">
    <dbPr connection="Provider=Microsoft.Mashup.OleDb.1;Data Source=$Workbook$;Location=Portfel_eFR;Extended Properties=&quot;&quot;" command="SELECT * FROM [Portfel_eFR]"/>
  </connection>
  <connection id="2" xr16:uid="{00000000-0015-0000-FFFF-FFFF01000000}" keepAlive="1" name="Zapytanie — Ryzyko_kredytowe" description="Połączenie z zapytaniem „Ryzyko_kredytowe” w skoroszycie." type="5" refreshedVersion="7" background="1" saveData="1">
    <dbPr connection="Provider=Microsoft.Mashup.OleDb.1;Data Source=$Workbook$;Location=Ryzyko_kredytowe;Extended Properties=&quot;&quot;" command="SELECT * FROM [Ryzyko_kredytowe]"/>
  </connection>
</connections>
</file>

<file path=xl/sharedStrings.xml><?xml version="1.0" encoding="utf-8"?>
<sst xmlns="http://schemas.openxmlformats.org/spreadsheetml/2006/main" count="1206" uniqueCount="501">
  <si>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</si>
  <si>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</si>
  <si>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</si>
  <si>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</si>
  <si>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</si>
  <si>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</si>
  <si>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</si>
  <si>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</si>
  <si>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</si>
  <si>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</si>
  <si>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</si>
  <si>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</si>
  <si>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</si>
  <si>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</si>
  <si>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</si>
  <si>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</si>
  <si>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</si>
  <si>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</si>
  <si>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A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</si>
  <si>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</si>
  <si>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</si>
  <si>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</si>
  <si>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</si>
  <si>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E</t>
  </si>
  <si>
    <t>I</t>
  </si>
  <si>
    <t>Tabele wchodzące w skład sprawozdania finansowego</t>
  </si>
  <si>
    <t>Skład Portfela</t>
  </si>
  <si>
    <t>Tabele szczegółowe</t>
  </si>
  <si>
    <t>Tabele dodatkowe</t>
  </si>
  <si>
    <t>Rachunek wyniku</t>
  </si>
  <si>
    <t>sprawozdania w internecie (www.pekaotfi.pl)</t>
  </si>
  <si>
    <t>Listy zastawne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</si>
  <si>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</si>
  <si>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</si>
  <si>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</si>
  <si>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</si>
  <si>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</si>
  <si>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</si>
  <si>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</si>
  <si>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</si>
  <si>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</si>
  <si>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</si>
  <si>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</si>
  <si>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</si>
  <si>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</si>
  <si>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</si>
  <si>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</si>
  <si>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F</t>
  </si>
  <si>
    <t>B</t>
  </si>
  <si>
    <t>J</t>
  </si>
  <si>
    <t>K</t>
  </si>
  <si>
    <t>L</t>
  </si>
  <si>
    <t>P</t>
  </si>
  <si>
    <t>Wartość aktywów netto na jednostkę uczestnictwa *</t>
  </si>
  <si>
    <t>Tabela główna</t>
  </si>
  <si>
    <t>Termin wykupu</t>
  </si>
  <si>
    <t>AKCJE</t>
  </si>
  <si>
    <t>Udzielone pożyczki pieniężne</t>
  </si>
  <si>
    <t>BILANS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</si>
  <si>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</si>
  <si>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</si>
  <si>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</si>
  <si>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</si>
  <si>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</si>
  <si>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</si>
  <si>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</si>
  <si>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</si>
  <si>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</si>
  <si>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Lubelski Węgiel Bogdanka S.A.  PLLWBGD00016</t>
  </si>
  <si>
    <t>Warsaw Stock Exchange</t>
  </si>
  <si>
    <t>Polska</t>
  </si>
  <si>
    <t>Budimex S.A.  PLBUDMX00013</t>
  </si>
  <si>
    <t>Santander Bank Polska S.A.  PLBZ00000044</t>
  </si>
  <si>
    <t>CCC S.A.  PLCCC0000016</t>
  </si>
  <si>
    <t>Cyfrowy Polsat S.A.  PLCFRPT00013</t>
  </si>
  <si>
    <t>Echo Investment S.A.  PLECHPS00019</t>
  </si>
  <si>
    <t>ING Bank Śląski S.A.  PLBSK0000017</t>
  </si>
  <si>
    <t>Grupa Kęty S.A.  PLKETY000011</t>
  </si>
  <si>
    <t>LPP S.A.  PLLPP0000011</t>
  </si>
  <si>
    <t>Bank Millennium S.A.  PLBIG0000016</t>
  </si>
  <si>
    <t>Bank Polska Kasa Opieki S.A.  PLPEKAO00016</t>
  </si>
  <si>
    <t>PKN Orlen S.A.  PLPKN0000018</t>
  </si>
  <si>
    <t>Powszechna Kasa Oszczędności Bank Polski S.A.  PLPKO0000016</t>
  </si>
  <si>
    <t>Vistula Group S.A.  PLVSTLA00011</t>
  </si>
  <si>
    <t>Asseco South Eastern Europe S.A.  PLASSEE00014</t>
  </si>
  <si>
    <t>Ferro S.A.  PLFERRO00016</t>
  </si>
  <si>
    <t>Mirbud S.A.  PLMRBUD00015</t>
  </si>
  <si>
    <t>Rainbow Tours S.A.  PLRNBWT00031</t>
  </si>
  <si>
    <t>Powszechny Zakład Ubezpieczeń S.A.  PLPZU0000011</t>
  </si>
  <si>
    <t>Tauron Polska Energia S.A.  PLTAURN00011</t>
  </si>
  <si>
    <t>Mo-BRUK S.A.  PLMOBRK00013</t>
  </si>
  <si>
    <t>Dom Development S.A.  PLDMDVL00012</t>
  </si>
  <si>
    <t>Amica S.A.  PLAMICA00010</t>
  </si>
  <si>
    <t>Kruk S.A.  PLKRK0000010</t>
  </si>
  <si>
    <t>Giełda Papierów Wartościowych w Warszawie S.A.  PLGPW0000017</t>
  </si>
  <si>
    <t>Elektrotim S.A.  PLELEKT00016</t>
  </si>
  <si>
    <t>CD Projekt S.A.  PLOPTTC00011</t>
  </si>
  <si>
    <t>Inter Cars S.A.  PLINTCS00010</t>
  </si>
  <si>
    <t>Alior Bank S.A.  PLALIOR00045</t>
  </si>
  <si>
    <t>Neuca S.A.  PLTRFRM00018</t>
  </si>
  <si>
    <t>Grenevia S.A.  PLFAMUR00012</t>
  </si>
  <si>
    <t>Jeronimo Martins SGPS S.A.  PTJMT0AE0001</t>
  </si>
  <si>
    <t>PT - Nyse Euronext Lisbon Stock Exchange</t>
  </si>
  <si>
    <t>Portugalia</t>
  </si>
  <si>
    <t>Erbud S.A.  PLERBUD00012</t>
  </si>
  <si>
    <t>Develia S.A.  PLLCCRP00017</t>
  </si>
  <si>
    <t>mBank S.A.  PLBRE0000012</t>
  </si>
  <si>
    <t>MLP Group S.A.  PLMLPGR00017</t>
  </si>
  <si>
    <t>Sanok Rubber Company S.A.  PLSTLSK00016</t>
  </si>
  <si>
    <t>Wielton S.A.  PLWELTN00012</t>
  </si>
  <si>
    <t>Livechat Software S.A.  PLLVTSF00010</t>
  </si>
  <si>
    <t>VIGO Photonics S.A.  PLVIGOS00015</t>
  </si>
  <si>
    <t>Benefit Systems S.A.  PLBNFTS00018</t>
  </si>
  <si>
    <t>Wizz Air Holdings Plc  JE00BN574F90</t>
  </si>
  <si>
    <t>UK - London Stock Exchange.</t>
  </si>
  <si>
    <t>JERSEY</t>
  </si>
  <si>
    <t>Bank BNP Paribas Polska S.A.  PLBGZ0000010</t>
  </si>
  <si>
    <t>Wirtualna Polska Holding S.A,  PLWRTPL00027</t>
  </si>
  <si>
    <t>Vonovia SE  DE000A1ML7J1</t>
  </si>
  <si>
    <t>DE - Deutsche Börse Xetra</t>
  </si>
  <si>
    <t>Niemcy</t>
  </si>
  <si>
    <t>X-Trade Brokers S.A.  PLXTRDM00011</t>
  </si>
  <si>
    <t>Dino Polska S.A.  PLDINPL00011</t>
  </si>
  <si>
    <t>Ryvu Therapeutics SA  PLSELVT00013</t>
  </si>
  <si>
    <t>R22 S.A.  PLR220000018</t>
  </si>
  <si>
    <t>Archicom S.A.  PLARHCM00016</t>
  </si>
  <si>
    <t>AmRest Holdings SE  ES0105375002</t>
  </si>
  <si>
    <t>Hiszpania</t>
  </si>
  <si>
    <t>Ten Square Games Spółka Akcyjna  PLTSQGM00016</t>
  </si>
  <si>
    <t>Selvita S.A.  PLSLVCR00029</t>
  </si>
  <si>
    <t>Allegro.eu S.A.  LU2237380790</t>
  </si>
  <si>
    <t>Luksemburg</t>
  </si>
  <si>
    <t>CTP N.V.  NL00150006R6</t>
  </si>
  <si>
    <t>NL - NYSE Euronext Amsterdam</t>
  </si>
  <si>
    <t>Holandia</t>
  </si>
  <si>
    <t>InPost S.A.  LU2290522684</t>
  </si>
  <si>
    <t>HUUUGE Inc  US44853H1086</t>
  </si>
  <si>
    <t>Stany Zjednoczone</t>
  </si>
  <si>
    <t>Pepco Group N.V.  NL0015000AU7</t>
  </si>
  <si>
    <t>Wielka Brytania</t>
  </si>
  <si>
    <t>Celon Pharma S.A.  PLCLNPH00015</t>
  </si>
  <si>
    <t>Shoper S.A.  PLSHPR000021</t>
  </si>
  <si>
    <t>Grupa Pracuj S.A.  PLGRPRC00015</t>
  </si>
  <si>
    <t>Nienotowane na aktywnym rynku</t>
  </si>
  <si>
    <t xml:space="preserve">Sprintair S.A.  </t>
  </si>
  <si>
    <t>Nie dotyczy</t>
  </si>
  <si>
    <t>Suma:</t>
  </si>
  <si>
    <t>I. Aktywa</t>
  </si>
  <si>
    <t>1. Środki pieniężne i ich ekwiwalenty</t>
  </si>
  <si>
    <t>2. Należności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</si>
  <si>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</si>
  <si>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</si>
  <si>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</si>
  <si>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</si>
  <si>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</si>
  <si>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</si>
  <si>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</si>
  <si>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</si>
  <si>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</si>
  <si>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</si>
  <si>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</si>
  <si>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</si>
  <si>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</si>
  <si>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</si>
  <si>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</si>
  <si>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Rumunia</t>
  </si>
  <si>
    <t>Serbia</t>
  </si>
  <si>
    <t>Francja</t>
  </si>
  <si>
    <t>Opłaty za zezwolenia oraz rejestracyjne</t>
  </si>
  <si>
    <t>Opłaty związane z prowadzeniem rejestru aktywów</t>
  </si>
  <si>
    <t>Pozostałe</t>
  </si>
  <si>
    <t>Bank Gospodarstwa Krajowego</t>
  </si>
  <si>
    <t>Bank Polska Kasa Opieki S.A.</t>
  </si>
  <si>
    <t>Magyar Fejlesztési Bank Zártkörűen Működő Bank</t>
  </si>
  <si>
    <t>mBank S.A.</t>
  </si>
  <si>
    <t>MOL Hungarian Oil and Gas Plc.</t>
  </si>
  <si>
    <t>Republika Rumunii</t>
  </si>
  <si>
    <t>Stany Zjednoczone Ameryki</t>
  </si>
  <si>
    <t>Synthos S.A.</t>
  </si>
  <si>
    <t>Kruk S.A.</t>
  </si>
  <si>
    <t>RACHUNEK WYNIKU Z OPERACJI</t>
  </si>
  <si>
    <t>1.01.2024 - 31.12.2024</t>
  </si>
  <si>
    <t>1.01.2023 - 31.12.2023</t>
  </si>
  <si>
    <t>I. Przychody z lokat</t>
  </si>
  <si>
    <t>Przychody odsetkowe</t>
  </si>
  <si>
    <t>Przychody związane z posiadaniem nieruchomości</t>
  </si>
  <si>
    <t>Dodatnie saldo różnic kursowych</t>
  </si>
  <si>
    <t>II. Koszty Funduszu/Subfunduszu</t>
  </si>
  <si>
    <t>Wynagrodzenie dla Towarzystwa</t>
  </si>
  <si>
    <t>- stała część wynagrodzenia</t>
  </si>
  <si>
    <t>- zmienna część wynagrodzenia</t>
  </si>
  <si>
    <t>Wynagrodzenie dla podmiotów prowadzących dystrybucję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</si>
  <si>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</si>
  <si>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</si>
  <si>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</si>
  <si>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</si>
  <si>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</si>
  <si>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</si>
  <si>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Funduszu/Subfunduszu netto (II-III)</t>
  </si>
  <si>
    <t>V. Przychody z lokat netto (I-IV)</t>
  </si>
  <si>
    <t>VI. Zrealizowany i niezrealizowany zysk (strata)</t>
  </si>
  <si>
    <t>1. Zrealizowany zysk (strata) ze zbycia lokat</t>
  </si>
  <si>
    <t>2. Wzrost (spadek) niezrealizowanego zysku (straty) z wyceny lokat</t>
  </si>
  <si>
    <t>- z tytułu różnic kursowych</t>
  </si>
  <si>
    <t>VII. Wynik z operacji (V+-VI)</t>
  </si>
  <si>
    <t>VIII. Podatek dochodowy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</si>
  <si>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</si>
  <si>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</si>
  <si>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</si>
  <si>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</si>
  <si>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</si>
  <si>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</si>
  <si>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</si>
  <si>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</si>
  <si>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</si>
  <si>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</si>
  <si>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</si>
  <si>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</si>
  <si>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</si>
  <si>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</si>
  <si>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</si>
  <si>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</si>
  <si>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</si>
  <si>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</si>
  <si>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Santander Bank Polska  S.A.</t>
  </si>
  <si>
    <t>Bank Polska Kasa Opieki  S.A.</t>
  </si>
  <si>
    <t>J.P. MORGAN AG</t>
  </si>
  <si>
    <t>SOCIETE GENERALE PARIS</t>
  </si>
  <si>
    <t>Warunki oprocentowania</t>
  </si>
  <si>
    <t>DŁUŻNE PAPIERY WARTOŚCIOWE</t>
  </si>
  <si>
    <t>Emitent</t>
  </si>
  <si>
    <t>Wartość nominalna</t>
  </si>
  <si>
    <t>O terminie wykupu do 1 roku</t>
  </si>
  <si>
    <t xml:space="preserve">Bony pieniężne </t>
  </si>
  <si>
    <t>Bony skarbowe</t>
  </si>
  <si>
    <t>Obligacje</t>
  </si>
  <si>
    <t>WZ0525  PL0000111738</t>
  </si>
  <si>
    <t>PL - Rynek TBS (Treasury BondSpot Poland)</t>
  </si>
  <si>
    <t>Skarb Państwa (Polska)</t>
  </si>
  <si>
    <t>5.81 (Zmienny kupon)</t>
  </si>
  <si>
    <t>PS0425  PL0000112728</t>
  </si>
  <si>
    <t>0.75 (Stały kupon)</t>
  </si>
  <si>
    <t xml:space="preserve">Alterco S.A. Seria F  </t>
  </si>
  <si>
    <t>Alterco S.A.</t>
  </si>
  <si>
    <t>11.95 (Zmienny kupon)</t>
  </si>
  <si>
    <t>Gant Development S.A. Seria AX  PLGANT000246</t>
  </si>
  <si>
    <t>Gant Development S.A.</t>
  </si>
  <si>
    <t>9.96 (Zmienny kupon)</t>
  </si>
  <si>
    <t xml:space="preserve">Gant Development S.A. Seria BE  </t>
  </si>
  <si>
    <t>12.00 (Stały kupon)</t>
  </si>
  <si>
    <t xml:space="preserve">SCO-PAK S.A. w restrukturyzacji Seria H  </t>
  </si>
  <si>
    <t>SCO-PAK S.A. w restrukturyzacji</t>
  </si>
  <si>
    <t>7.75 (Zmienny kupon)</t>
  </si>
  <si>
    <t>PBG S.A. Seria G  PLPBG0000185</t>
  </si>
  <si>
    <t>PBG S.A.</t>
  </si>
  <si>
    <t>0.00 (Zerowy kupon)</t>
  </si>
  <si>
    <t>PBG S.A. Seria H  PLPBG0000193</t>
  </si>
  <si>
    <t>PBG S.A. Seria I  PLPBG0000201</t>
  </si>
  <si>
    <t>Kruk S.A. Seria AH1  PLKRK0000564</t>
  </si>
  <si>
    <t>9.85 (Zmienny kupon)</t>
  </si>
  <si>
    <t>Eurocash S.A. Seria B  PLEURCH00037</t>
  </si>
  <si>
    <t>Eurocash S.A.</t>
  </si>
  <si>
    <t>8.04 (Zmienny kupon)</t>
  </si>
  <si>
    <t>Voxel S.A. Seria M  PLVOXEL00147</t>
  </si>
  <si>
    <t>Voxel S.A.</t>
  </si>
  <si>
    <t>8.88 (Zmienny kupon)</t>
  </si>
  <si>
    <t>Erbud S.A. Seria D  PLERBUD00079</t>
  </si>
  <si>
    <t>Erbud S.A.</t>
  </si>
  <si>
    <t>8.45 (Zmienny kupon)</t>
  </si>
  <si>
    <t>Inpro S.A. Seria C  PLINPRO00056</t>
  </si>
  <si>
    <t>Inpro S.A.</t>
  </si>
  <si>
    <t>8.60 (Zmienny kupon)</t>
  </si>
  <si>
    <t>O terminie wykupu powyżej 1 roku</t>
  </si>
  <si>
    <t>WS0437  PL0000104857</t>
  </si>
  <si>
    <t>Bloomberg Generic</t>
  </si>
  <si>
    <t>5.00 (Stały kupon)</t>
  </si>
  <si>
    <t>WS0429  PL0000105391</t>
  </si>
  <si>
    <t>5.75 (Stały kupon)</t>
  </si>
  <si>
    <t>DS0726  PL0000108866</t>
  </si>
  <si>
    <t>2.50 (Stały kupon)</t>
  </si>
  <si>
    <t>DS0727  PL0000109427</t>
  </si>
  <si>
    <t>Bank Polska Kasa Opieki S.A. Seria A  PLPEKAO00289</t>
  </si>
  <si>
    <t>PL - Giełda Papierów Wartościowych ASO (Catalyst)</t>
  </si>
  <si>
    <t>7.36 (Zmienny kupon)</t>
  </si>
  <si>
    <t>WS0428  PL0000107611</t>
  </si>
  <si>
    <t>2.75 (Stały kupon)</t>
  </si>
  <si>
    <t>DS1029  PL0000111498</t>
  </si>
  <si>
    <t>WZ1129  PL0000111928</t>
  </si>
  <si>
    <t>MOL Hungarian Oil and Gas Plc.  XS2232045463</t>
  </si>
  <si>
    <t>Węgry</t>
  </si>
  <si>
    <t>1.50 (Stały kupon)</t>
  </si>
  <si>
    <t>PS1026  PL0000113460</t>
  </si>
  <si>
    <t>0.25 (Stały kupon)</t>
  </si>
  <si>
    <t>WZ1126  PL0000113130</t>
  </si>
  <si>
    <t>Synthos S.A.  XS2348767836</t>
  </si>
  <si>
    <t>DS0432  PL0000113783</t>
  </si>
  <si>
    <t>1.75 (Stały kupon)</t>
  </si>
  <si>
    <t>Republika Serbii Seria REGS  XS2170186923</t>
  </si>
  <si>
    <t>Republika Serbii</t>
  </si>
  <si>
    <t>3.13 (Stały kupon)</t>
  </si>
  <si>
    <t>PS0527  PL0000114393</t>
  </si>
  <si>
    <t>3.75 (Stały kupon)</t>
  </si>
  <si>
    <t>WZ1127  PL0000114559</t>
  </si>
  <si>
    <t>Bank Gospodarstwa Krajowego  XS2530208490</t>
  </si>
  <si>
    <t>4.00 (Stały kupon)</t>
  </si>
  <si>
    <t>Republika Rumunii  XS2538441598</t>
  </si>
  <si>
    <t>6.63 (Stały kupon)</t>
  </si>
  <si>
    <t>Stany Zjednoczone Ameryki  US91282CEP23</t>
  </si>
  <si>
    <t>2.88 (Stały kupon)</t>
  </si>
  <si>
    <t>DS1033  PL0000115291</t>
  </si>
  <si>
    <t>6.00 (Stały kupon)</t>
  </si>
  <si>
    <t>PS0728  PL0000115192</t>
  </si>
  <si>
    <t>7.50 (Stały kupon)</t>
  </si>
  <si>
    <t>Republika Serbii Seria REGS  XS2580270275</t>
  </si>
  <si>
    <t>6.50 (Stały kupon)</t>
  </si>
  <si>
    <t>WZ1128  PL0000115697</t>
  </si>
  <si>
    <t>Magyar Fejlesztési Bank Zártkörűen Működő Bank  XS2630760796</t>
  </si>
  <si>
    <t>Kruk S.A.  NO0012903444</t>
  </si>
  <si>
    <t>9.53 (Zmienny kupon)</t>
  </si>
  <si>
    <t>mBank S.A.  XS2680046021</t>
  </si>
  <si>
    <t>8.38 (Stały kupon)</t>
  </si>
  <si>
    <t>Republika Rumunii  XS2756521212</t>
  </si>
  <si>
    <t>5.88 (Stały kupon)</t>
  </si>
  <si>
    <t>PS0729  PL0000116760</t>
  </si>
  <si>
    <t>4.75 (Stały kupon)</t>
  </si>
  <si>
    <t>DS1034  PL0000116851</t>
  </si>
  <si>
    <t>POLGB 2 08/25/36  PL0000117024</t>
  </si>
  <si>
    <t>2.00 (Stały kupon)</t>
  </si>
  <si>
    <t>Bank Gospodarstwa Krajowego  XS2851607403</t>
  </si>
  <si>
    <t>Bank Polska Kasa Opieki S.A.  XS2906339747</t>
  </si>
  <si>
    <t>MLP Group S.A. Seria G  XS2914001750</t>
  </si>
  <si>
    <t>MLP Group S.A.</t>
  </si>
  <si>
    <t>6.13 (Stały kupon)</t>
  </si>
  <si>
    <t>PS0130  PL0000117370</t>
  </si>
  <si>
    <t>Santander Bank Polska S.A. Seria E  PLBZ00000226</t>
  </si>
  <si>
    <t>Santander Bank Polska S.A.</t>
  </si>
  <si>
    <t>5.70 (Zmienny kupon)</t>
  </si>
  <si>
    <t>Bank Millennium S.A. Seria R  PLBIG0000453</t>
  </si>
  <si>
    <t>Bank Millennium S.A.</t>
  </si>
  <si>
    <t>8.08 (Zmienny kupon)</t>
  </si>
  <si>
    <t>Gmina Miejska Legionowo Seria F20  PLO310600062</t>
  </si>
  <si>
    <t>Gmina Miejska Legionowo</t>
  </si>
  <si>
    <t>6.95 (Zmienny kupon)</t>
  </si>
  <si>
    <t>Gmina Uniejów Seria A20  PLO339000013</t>
  </si>
  <si>
    <t>Gmina Uniejów</t>
  </si>
  <si>
    <t>7.82 (Zmienny kupon)</t>
  </si>
  <si>
    <t>Bank Gospodarstwa Krajowego  PL0000500310</t>
  </si>
  <si>
    <t>Miejskie Przedsiębiorstwo Oczyszczania w M. St. Warszawie Sp. z o.o. Seria A101  PLO276700054</t>
  </si>
  <si>
    <t>Miejskie Przedsiębiorstwo Oczyszczania w M. St. Warszawie Sp. z o.o.</t>
  </si>
  <si>
    <t>8.55 (Zmienny kupon)</t>
  </si>
  <si>
    <t>Polski Fundusz Rozwoju S.A. Seria PFR0827  PLPFR0000092</t>
  </si>
  <si>
    <t>Polski Fundusz Rozwoju S.A.</t>
  </si>
  <si>
    <t>1.38 (Stały kupon)</t>
  </si>
  <si>
    <t>Gmina Uniejów Seria A21  PLO339000021</t>
  </si>
  <si>
    <t>Miejskie Przedsiębiorstwo Oczyszczania w M. St. Warszawie Sp. z o.o. Seria A203  PLO276700104</t>
  </si>
  <si>
    <t>Kruk S.A. Seria AL2  PLO163600029</t>
  </si>
  <si>
    <t>9.06 (Zmienny kupon)</t>
  </si>
  <si>
    <t>Kredyt Inkaso S.A. Seria K1  PLO111400050</t>
  </si>
  <si>
    <t>Kredyt Inkaso S.A.</t>
  </si>
  <si>
    <t>10.75 (Zmienny kupon)</t>
  </si>
  <si>
    <t>Kruk S.A. Seria AL3  PLO163600037</t>
  </si>
  <si>
    <t>10.35 (Zmienny kupon)</t>
  </si>
  <si>
    <t>Victoria Dom S.A. Seria V  PLVCTDM00157</t>
  </si>
  <si>
    <t>Victoria Dom S.A.</t>
  </si>
  <si>
    <t>12.80 (Zmienny kupon)</t>
  </si>
  <si>
    <t>Marvipol Development S.A. Seria AE  PLO229500064</t>
  </si>
  <si>
    <t>Marvipol Development S.A.</t>
  </si>
  <si>
    <t>11.36 (Zmienny kupon)</t>
  </si>
  <si>
    <t>Ronson Development SE Seria X  PLRNSER00227</t>
  </si>
  <si>
    <t>Ronson Development SE</t>
  </si>
  <si>
    <t>10.06 (Zmienny kupon)</t>
  </si>
  <si>
    <t>Unidevelopment S.A. Seria C  PLO401400034</t>
  </si>
  <si>
    <t>Unidevelopment S.A.</t>
  </si>
  <si>
    <t>10.45 (Zmienny kupon)</t>
  </si>
  <si>
    <t>Victoria Dom S.A. Seria Y2  PLVCTDM00173</t>
  </si>
  <si>
    <t>12.15 (Zmienny kupon)</t>
  </si>
  <si>
    <t>Echo Investment S.A. Seria 3I/2023  PLO017000095</t>
  </si>
  <si>
    <t>Echo Investment S.A.</t>
  </si>
  <si>
    <t>7.40 (Stały kupon)</t>
  </si>
  <si>
    <t>Unibep S.A. Seria I  PLUNBEP00106</t>
  </si>
  <si>
    <t>Unibep S.A.</t>
  </si>
  <si>
    <t>10.15 (Zmienny kupon)</t>
  </si>
  <si>
    <t>Lokum Deweloper S.A. Seria J  PLLKMDW00098</t>
  </si>
  <si>
    <t>Lokum Deweloper S.A.</t>
  </si>
  <si>
    <t>9.63 (Zmienny kupon)</t>
  </si>
  <si>
    <t>Invest TDJ Estate Sp. z o.o. Seria B  PLO362300025</t>
  </si>
  <si>
    <t>Invest TDJ Estate Sp. z o.o.</t>
  </si>
  <si>
    <t>10.05 (Zmienny kupon)</t>
  </si>
  <si>
    <t>Cognor S.A. Seria 1/2024  PLO352400017</t>
  </si>
  <si>
    <t>Cognor S.A.</t>
  </si>
  <si>
    <t>10.07 (Zmienny kupon)</t>
  </si>
  <si>
    <t>Cordia Polska Finance Sp. z o.o. Seria B  PLCRDPF00025</t>
  </si>
  <si>
    <t>Cordia Polska Finance Sp. z o.o.</t>
  </si>
  <si>
    <t>10.28 (Zmienny kupon)</t>
  </si>
  <si>
    <t>Matexi Polska Holding &amp; Finance Sp. z o.o. Seria C  PLO373500035</t>
  </si>
  <si>
    <t>Matexi Polska Holding &amp; Finance Sp. z o.o.</t>
  </si>
  <si>
    <t>8.59 (Zmienny kupon)</t>
  </si>
  <si>
    <t>NOVDOM Sp. z o.o. Seria B  PLO363100036</t>
  </si>
  <si>
    <t>NOVDOM Sp. z o.o.</t>
  </si>
  <si>
    <t>10.70 (Zmienny kupon)</t>
  </si>
  <si>
    <t>Dekpol S.A. Seria N  PLDEKPL00172</t>
  </si>
  <si>
    <t>Dekpol S.A.</t>
  </si>
  <si>
    <t>9.75 (Zmienny kupon)</t>
  </si>
  <si>
    <t>mBank S.A. Seria MBK01  PLBRE0005227</t>
  </si>
  <si>
    <t>10.63 (Stały kupon)</t>
  </si>
  <si>
    <t>Okam Capital Sp. z o.o. Seria B  PLOKMCP00015</t>
  </si>
  <si>
    <t>Okam Capital Sp. z o.o.</t>
  </si>
  <si>
    <t>10.25 (Zmienny kupon)</t>
  </si>
  <si>
    <t>INSTRUMENTY POCHODNE</t>
  </si>
  <si>
    <t>Emitent (wystawca)</t>
  </si>
  <si>
    <t>Kraj siedziby emitenta (wystawcy)</t>
  </si>
  <si>
    <t>Wystandaryzowane instrumenty pochodne</t>
  </si>
  <si>
    <t>Futures OEH5 06.03.2024 DE000F01NAE7  DE000F01NAE7</t>
  </si>
  <si>
    <t>Eurex Exchange</t>
  </si>
  <si>
    <t>Eur Bund Futures</t>
  </si>
  <si>
    <t>Niewystandaryzowane instrumenty pochodne</t>
  </si>
  <si>
    <t xml:space="preserve">CC26123 Fundusz wykonuje płatności zmienne w EUR ESTRON /  Fundusz otrzymuje płatności zmienne w PLN WIBR3M  </t>
  </si>
  <si>
    <t>BNP PARIBAS</t>
  </si>
  <si>
    <t>Stopa zmienna ESTRON / Stopa zmienna WIBR3M</t>
  </si>
  <si>
    <t xml:space="preserve">CC270220 Fundusz wykonuje płatności zmienne w EUR EUR003M /  Fundusz otrzymuje płatności zmienne w PLN WIBR3M  </t>
  </si>
  <si>
    <t>Stopa zmienna EUR003M / Stopa zmienna WIBR3M</t>
  </si>
  <si>
    <t xml:space="preserve">CC29092 Fundusz wykonuje płatności zmienne w EUR EUR003M /  Fundusz otrzymuje płatności zmienne w PLN WIBR3M  </t>
  </si>
  <si>
    <t xml:space="preserve">CI290911 Fundusz wykonuje płatności stałe w EUR 2.328% / Fundusz otrzymuje płatności zmienne w EUR EUR006M  </t>
  </si>
  <si>
    <t>Stopa stała 2.328% / Stopa zmienna EUR006M</t>
  </si>
  <si>
    <t xml:space="preserve">Forward Waluta EUR-&gt;PLN FW2406436 24.03.2025  </t>
  </si>
  <si>
    <t>EUR-&gt;PLN</t>
  </si>
  <si>
    <t xml:space="preserve">Forward Waluta EUR-&gt;PLN FW2407571 21.01.2025  </t>
  </si>
  <si>
    <t xml:space="preserve">Forward Waluta EUR-&gt;PLN FW2407838 21.01.2025  </t>
  </si>
  <si>
    <t xml:space="preserve">Forward Waluta EUR-&gt;PLN FW2408232 12.03.2025  </t>
  </si>
  <si>
    <t xml:space="preserve">Forward Waluta GBP-&gt;PLN FW2407755 21.02.2025  </t>
  </si>
  <si>
    <t>GBP-&gt;PLN</t>
  </si>
  <si>
    <t xml:space="preserve">Forward Waluta PLN-&gt;EUR FW2408537 21.01.2025  </t>
  </si>
  <si>
    <t>PLN-&gt;EUR</t>
  </si>
  <si>
    <t xml:space="preserve">Forward Waluta PLN-&gt;USD FW2408542 23.01.2025  </t>
  </si>
  <si>
    <t>PLN-&gt;USD</t>
  </si>
  <si>
    <t xml:space="preserve">Forward Waluta USD-&gt;PLN FW2406377 23.01.2025  </t>
  </si>
  <si>
    <t>USD-&gt;PLN</t>
  </si>
  <si>
    <t xml:space="preserve">IR250736 Fundusz wykonuje płatności zmienne w PLN WIBR6M / Fundusz otrzymuje płatności stałe w PLN 3.995%  </t>
  </si>
  <si>
    <t>Stopa zmienna WIBR6M / Stopa stała 3.995%</t>
  </si>
  <si>
    <t xml:space="preserve">IR250746 Fundusz wykonuje płatności stałe w PLN 5.756% / Fundusz otrzymuje płatności zmienne w PLN WIBR6M  </t>
  </si>
  <si>
    <t>Stopa stała 5.756% / Stopa zmienna WIBR6M</t>
  </si>
  <si>
    <t xml:space="preserve">IR270226 Fundusz wykonuje płatności stałe w PLN 5.429% / Fundusz otrzymuje płatności zmienne w PLN WIBR6M  </t>
  </si>
  <si>
    <t>Stopa stała 5.429% / Stopa zmienna WIBR6M</t>
  </si>
  <si>
    <t xml:space="preserve">IR27027 Fundusz wykonuje płatności zmienne w PLN WIBR6M / Fundusz otrzymuje płatności stałe w PLN 4.150%  </t>
  </si>
  <si>
    <t>Stopa zmienna WIBR6M / Stopa stała 4.150%</t>
  </si>
  <si>
    <t xml:space="preserve">IR300311 Fundusz wykonuje płatności zmienne w PLN WIBR6M / Fundusz otrzymuje płatności stałe w PLN 6.097%  </t>
  </si>
  <si>
    <t>Stopa zmienna WIBR6M / Stopa stała 6.097%</t>
  </si>
  <si>
    <t xml:space="preserve">IR300317 Fundusz wykonuje płatności zmienne w PLN WIBR6M / Fundusz otrzymuje płatności stałe w PLN 4.591%  </t>
  </si>
  <si>
    <t>Stopa zmienna WIBR6M / Stopa stała 4.591%</t>
  </si>
  <si>
    <t xml:space="preserve">IR300319 Fundusz wykonuje płatności zmienne w PLN WIBR6M / Fundusz otrzymuje płatności stałe w PLN 4.984%  </t>
  </si>
  <si>
    <t>Stopa zmienna WIBR6M / Stopa stała 4.984%</t>
  </si>
  <si>
    <t xml:space="preserve">IR30034 Fundusz wykonuje płatności stałe w PLN 1.150% / Fundusz otrzymuje płatności zmienne w PLN WIBR6M  </t>
  </si>
  <si>
    <t>Stopa stała 1.150% / Stopa zmienna WIBR6M</t>
  </si>
  <si>
    <t xml:space="preserve">IR330614 Fundusz wykonuje płatności stałe w PLN 5.437% / Fundusz otrzymuje płatności zmienne w PLN WIBR6M  </t>
  </si>
  <si>
    <t>Stopa stała 5.437% / Stopa zmienna WIBR6M</t>
  </si>
  <si>
    <t xml:space="preserve">IR33065 Fundusz wykonuje płatności zmienne w PLN WIBR6M / Fundusz otrzymuje płatności stałe w PLN 5.976%  </t>
  </si>
  <si>
    <t>Goldman Sachs Bank Europe SE</t>
  </si>
  <si>
    <t>Stopa zmienna WIBR6M / Stopa stała 5.976%</t>
  </si>
  <si>
    <t>Grupa BNP Paribas</t>
  </si>
  <si>
    <t>Grupa PZU S.A.</t>
  </si>
  <si>
    <t>Grupa Banco Santander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</si>
  <si>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</si>
  <si>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</si>
  <si>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</si>
  <si>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</si>
  <si>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Papiery wartościowe gwarantowane przez państwa należące do OECD (z wyłączeniem Rzeczypospolitej Polskiej)</t>
  </si>
  <si>
    <t>Papiery wartościowe gwarantowane przez Skarb Państwa</t>
  </si>
  <si>
    <t xml:space="preserve">Forward Waluta EUR-&gt;PLN FW2407571 21.01.2025 </t>
  </si>
  <si>
    <t xml:space="preserve">Forward Waluta EUR-&gt;PLN FW2407838 21.01.2025 </t>
  </si>
  <si>
    <t xml:space="preserve">Forward Waluta EUR-&gt;PLN FW2408232 12.03.2025 </t>
  </si>
  <si>
    <t xml:space="preserve">Forward Waluta PLN-&gt;EUR FW2408537 21.01.2025 </t>
  </si>
  <si>
    <t xml:space="preserve">Forward Waluta GBP-&gt;PLN FW2407755 21.02.2025 </t>
  </si>
  <si>
    <t xml:space="preserve">Forward Waluta PLN-&gt;USD FW2408542 23.01.2025 </t>
  </si>
  <si>
    <t xml:space="preserve">CC29092 Fundusz wykonuje płatności zmienne w EUR EUR003M /  Fundusz otrzymuje płatności zmienne w PLN WIBR3M </t>
  </si>
  <si>
    <t>Bank Millennium S.A. Seria R PLBIG0000453</t>
  </si>
  <si>
    <t>Bank Polska Kasa Opieki S.A. Seria A PLPEKAO00289</t>
  </si>
  <si>
    <t>DS1033 PL0000115291</t>
  </si>
  <si>
    <t>Kruk S.A. Seria AL3 PLO163600037</t>
  </si>
  <si>
    <t>Matexi Polska Holding &amp; Finance Sp. z o.o. Seria C PLO373500035</t>
  </si>
  <si>
    <t>Polski Fundusz Rozwoju S.A. Seria PFR0827 PLPFR0000092</t>
  </si>
  <si>
    <t>PS0728 PL0000115192</t>
  </si>
  <si>
    <t>WZ1127 PL0000114559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</si>
  <si>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</si>
  <si>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</si>
  <si>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</si>
  <si>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</si>
  <si>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</si>
  <si>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</si>
  <si>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</si>
  <si>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</si>
  <si>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</si>
  <si>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</si>
  <si>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</si>
  <si>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</si>
  <si>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</si>
  <si>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</si>
  <si>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</si>
  <si>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  Dłużne papiery wartościowe</t>
  </si>
  <si>
    <t>Wynik z operacji przypadający na jednostkę uczestnictwa</t>
  </si>
  <si>
    <t>Pekao Stabilnego Wzrostu   (subfundusz w Pekao FIO)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</si>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</sst>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78" formatCode="#,##0.###"/>
    <numFmt numFmtId="179" formatCode="#,##0_ ;[Red]\-#,##0\ "/>
    <numFmt numFmtId="187" formatCode="d/mm/yyyy"/>
  </numFmts>
  <fonts count="3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1"/>
      <color theme="0"/>
      <name val="Czcionka tekstu podstawowego"/>
      <charset val="238"/>
    </font>
    <font>
      <b/>
      <sz val="11"/>
      <color theme="0" tint="-0.249977111117893"/>
      <name val="Czcionka tekstu podstawowego"/>
      <charset val="238"/>
    </font>
    <font>
      <b/>
      <sz val="10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u/>
      <sz val="11"/>
      <color rgb="FFFC192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hair">
        <color theme="0" tint="-0.1498764000366222"/>
      </top>
      <bottom/>
      <diagonal/>
    </border>
  </borders>
  <cellStyleXfs count="40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5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4" fillId="0" borderId="0" applyNumberFormat="0" applyFill="0" applyBorder="0" applyAlignment="0" applyProtection="0">
      <alignment vertical="top"/>
    </xf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9" fontId="38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10" fillId="0" borderId="0" xfId="0" applyFont="1"/>
    <xf numFmtId="0" fontId="13" fillId="0" borderId="0" xfId="0" applyFont="1"/>
    <xf numFmtId="4" fontId="12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3" fillId="0" borderId="0" xfId="0" applyFont="1"/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1"/>
    </xf>
    <xf numFmtId="3" fontId="12" fillId="0" borderId="1" xfId="0" applyNumberFormat="1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 wrapText="1"/>
    </xf>
    <xf numFmtId="3" fontId="14" fillId="0" borderId="1" xfId="0" applyNumberFormat="1" applyFont="1" applyBorder="1" applyAlignment="1">
      <alignment horizontal="right" vertical="center" wrapText="1"/>
    </xf>
    <xf numFmtId="165" fontId="14" fillId="0" borderId="1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 indent="2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2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15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 wrapText="1"/>
    </xf>
    <xf numFmtId="1" fontId="12" fillId="0" borderId="2" xfId="0" applyNumberFormat="1" applyFont="1" applyBorder="1" applyAlignment="1">
      <alignment vertical="center" wrapText="1"/>
    </xf>
    <xf numFmtId="0" fontId="7" fillId="0" borderId="1" xfId="1" applyNumberFormat="1" applyFont="1" applyFill="1" applyBorder="1" applyAlignment="1">
      <alignment horizontal="left" vertical="center" wrapText="1" indent="1"/>
    </xf>
    <xf numFmtId="0" fontId="7" fillId="0" borderId="1" xfId="1" applyNumberFormat="1" applyFont="1" applyFill="1" applyBorder="1" applyAlignment="1">
      <alignment horizontal="left" vertical="center" wrapText="1" indent="2"/>
    </xf>
    <xf numFmtId="0" fontId="17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/>
    </xf>
    <xf numFmtId="0" fontId="18" fillId="0" borderId="3" xfId="1" applyNumberFormat="1" applyFont="1" applyFill="1" applyBorder="1" applyAlignment="1">
      <alignment horizontal="left" vertical="center" wrapText="1" indent="1"/>
    </xf>
    <xf numFmtId="0" fontId="14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0" fontId="7" fillId="2" borderId="0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3" fontId="8" fillId="0" borderId="2" xfId="0" applyNumberFormat="1" applyFont="1" applyBorder="1" applyAlignment="1">
      <alignment horizontal="right" vertical="center" shrinkToFit="1"/>
    </xf>
    <xf numFmtId="165" fontId="8" fillId="0" borderId="2" xfId="0" applyNumberFormat="1" applyFont="1" applyBorder="1" applyAlignment="1">
      <alignment horizontal="right" vertical="center" shrinkToFit="1"/>
    </xf>
    <xf numFmtId="3" fontId="11" fillId="0" borderId="2" xfId="1" applyNumberFormat="1" applyFont="1" applyFill="1" applyBorder="1" applyAlignment="1">
      <alignment horizontal="right" vertical="center" shrinkToFit="1"/>
    </xf>
    <xf numFmtId="165" fontId="11" fillId="0" borderId="2" xfId="1" applyNumberFormat="1" applyFont="1" applyFill="1" applyBorder="1" applyAlignment="1">
      <alignment horizontal="right" vertical="center" shrinkToFit="1"/>
    </xf>
    <xf numFmtId="3" fontId="9" fillId="0" borderId="1" xfId="0" applyNumberFormat="1" applyFont="1" applyBorder="1" applyAlignment="1">
      <alignment horizontal="right" vertical="center" shrinkToFit="1"/>
    </xf>
    <xf numFmtId="0" fontId="9" fillId="0" borderId="2" xfId="0" applyFont="1" applyBorder="1" applyAlignment="1">
      <alignment horizontal="right" vertical="center" shrinkToFit="1"/>
    </xf>
    <xf numFmtId="170" fontId="8" fillId="0" borderId="2" xfId="0" applyNumberFormat="1" applyFont="1" applyBorder="1" applyAlignment="1">
      <alignment horizontal="right" vertical="center" shrinkToFit="1"/>
    </xf>
    <xf numFmtId="4" fontId="8" fillId="2" borderId="2" xfId="0" applyNumberFormat="1" applyFont="1" applyFill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 shrinkToFit="1"/>
    </xf>
    <xf numFmtId="3" fontId="7" fillId="0" borderId="1" xfId="1" applyNumberFormat="1" applyFont="1" applyFill="1" applyBorder="1" applyAlignment="1">
      <alignment horizontal="right" vertical="center" shrinkToFit="1"/>
    </xf>
    <xf numFmtId="1" fontId="7" fillId="0" borderId="0" xfId="1" applyNumberFormat="1" applyFont="1" applyFill="1" applyBorder="1" applyAlignment="1">
      <alignment horizontal="right" vertical="center" shrinkToFit="1"/>
    </xf>
    <xf numFmtId="4" fontId="7" fillId="0" borderId="2" xfId="1" applyNumberFormat="1" applyFont="1" applyFill="1" applyBorder="1" applyAlignment="1">
      <alignment horizontal="right" vertical="center" shrinkToFit="1"/>
    </xf>
    <xf numFmtId="14" fontId="12" fillId="0" borderId="3" xfId="0" applyNumberFormat="1" applyFont="1" applyBorder="1" applyAlignment="1">
      <alignment horizontal="center" vertical="center" shrinkToFit="1"/>
    </xf>
    <xf numFmtId="4" fontId="12" fillId="0" borderId="4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6" fillId="0" borderId="0" xfId="0" applyFont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176" fontId="2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indent="1"/>
    </xf>
    <xf numFmtId="0" fontId="31" fillId="3" borderId="1" xfId="1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left" vertical="center" wrapText="1" indent="1"/>
    </xf>
    <xf numFmtId="3" fontId="21" fillId="0" borderId="1" xfId="0" applyNumberFormat="1" applyFont="1" applyBorder="1" applyAlignment="1">
      <alignment horizontal="left" vertical="center" wrapText="1"/>
    </xf>
    <xf numFmtId="179" fontId="8" fillId="0" borderId="2" xfId="0" applyNumberFormat="1" applyFont="1" applyBorder="1" applyAlignment="1">
      <alignment horizontal="right" vertical="center" shrinkToFit="1"/>
    </xf>
    <xf numFmtId="179" fontId="12" fillId="0" borderId="1" xfId="0" applyNumberFormat="1" applyFont="1" applyBorder="1" applyAlignment="1">
      <alignment horizontal="right" vertical="center" wrapText="1"/>
    </xf>
    <xf numFmtId="179" fontId="13" fillId="0" borderId="0" xfId="0" applyNumberFormat="1" applyFont="1" applyAlignment="1">
      <alignment horizontal="right" vertical="center"/>
    </xf>
    <xf numFmtId="179" fontId="22" fillId="0" borderId="0" xfId="0" applyNumberFormat="1" applyFont="1" applyAlignment="1">
      <alignment horizontal="right" vertical="center"/>
    </xf>
    <xf numFmtId="179" fontId="12" fillId="0" borderId="0" xfId="0" applyNumberFormat="1" applyFont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vertical="center" wrapText="1"/>
    </xf>
    <xf numFmtId="3" fontId="19" fillId="0" borderId="1" xfId="0" applyNumberFormat="1" applyFont="1" applyBorder="1" applyAlignment="1">
      <alignment horizontal="right" vertical="center" wrapText="1"/>
    </xf>
    <xf numFmtId="179" fontId="19" fillId="0" borderId="1" xfId="0" applyNumberFormat="1" applyFont="1" applyBorder="1" applyAlignment="1">
      <alignment horizontal="right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178" fontId="19" fillId="0" borderId="1" xfId="0" applyNumberFormat="1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 indent="1"/>
    </xf>
    <xf numFmtId="0" fontId="35" fillId="0" borderId="1" xfId="0" applyFont="1" applyBorder="1" applyAlignment="1">
      <alignment vertical="center" wrapText="1"/>
    </xf>
    <xf numFmtId="178" fontId="35" fillId="0" borderId="1" xfId="0" applyNumberFormat="1" applyFont="1" applyBorder="1" applyAlignment="1">
      <alignment vertical="center" wrapText="1"/>
    </xf>
    <xf numFmtId="3" fontId="35" fillId="0" borderId="1" xfId="0" applyNumberFormat="1" applyFont="1" applyBorder="1" applyAlignment="1">
      <alignment horizontal="right" vertical="center" wrapText="1"/>
    </xf>
    <xf numFmtId="179" fontId="35" fillId="0" borderId="1" xfId="0" applyNumberFormat="1" applyFont="1" applyBorder="1" applyAlignment="1">
      <alignment horizontal="right" vertical="center" wrapText="1"/>
    </xf>
    <xf numFmtId="165" fontId="35" fillId="0" borderId="1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vertical="center" wrapText="1"/>
    </xf>
    <xf numFmtId="1" fontId="36" fillId="0" borderId="2" xfId="0" applyNumberFormat="1" applyFont="1" applyBorder="1" applyAlignment="1">
      <alignment vertical="center" wrapText="1"/>
    </xf>
    <xf numFmtId="3" fontId="36" fillId="0" borderId="2" xfId="0" applyNumberFormat="1" applyFont="1" applyBorder="1" applyAlignment="1">
      <alignment horizontal="right" vertical="center" wrapText="1"/>
    </xf>
    <xf numFmtId="179" fontId="36" fillId="0" borderId="2" xfId="0" applyNumberFormat="1" applyFont="1" applyBorder="1" applyAlignment="1">
      <alignment horizontal="right" vertical="center" wrapText="1"/>
    </xf>
    <xf numFmtId="165" fontId="36" fillId="0" borderId="2" xfId="0" applyNumberFormat="1" applyFont="1" applyBorder="1" applyAlignment="1">
      <alignment horizontal="right" vertical="center" wrapText="1"/>
    </xf>
    <xf numFmtId="1" fontId="35" fillId="0" borderId="2" xfId="0" applyNumberFormat="1" applyFont="1" applyBorder="1" applyAlignment="1">
      <alignment vertical="center" wrapText="1"/>
    </xf>
    <xf numFmtId="187" fontId="12" fillId="0" borderId="3" xfId="0" applyNumberFormat="1" applyFont="1" applyBorder="1" applyAlignment="1">
      <alignment horizontal="center" vertical="center" shrinkToFit="1"/>
    </xf>
    <xf numFmtId="0" fontId="0" fillId="0" borderId="0" xfId="0"/>
    <xf numFmtId="0" fontId="23" fillId="3" borderId="0" xfId="0" applyFont="1" applyFill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 applyAlignment="1">
      <alignment horizontal="center" shrinkToFi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165" fontId="12" fillId="0" borderId="4" xfId="0" applyNumberFormat="1" applyFont="1" applyBorder="1" applyAlignment="1">
      <alignment horizontal="right" vertical="center" indent="1" shrinkToFit="1"/>
    </xf>
    <xf numFmtId="4" fontId="12" fillId="0" borderId="4" xfId="0" applyNumberFormat="1" applyFont="1" applyBorder="1" applyAlignment="1">
      <alignment horizontal="right" vertical="center" shrinkToFit="1"/>
    </xf>
    <xf numFmtId="165" fontId="14" fillId="0" borderId="4" xfId="0" applyNumberFormat="1" applyFont="1" applyBorder="1" applyAlignment="1">
      <alignment horizontal="right" vertical="center" shrinkToFit="1"/>
    </xf>
    <xf numFmtId="4" fontId="12" fillId="0" borderId="3" xfId="0" applyNumberFormat="1" applyFont="1" applyBorder="1" applyAlignment="1">
      <alignment horizontal="right" vertical="center" indent="1" shrinkToFit="1"/>
    </xf>
    <xf numFmtId="170" fontId="12" fillId="0" borderId="6" xfId="0" applyNumberFormat="1" applyFont="1" applyBorder="1" applyAlignment="1">
      <alignment horizontal="right" vertical="center" shrinkToFit="1"/>
    </xf>
    <xf numFmtId="170" fontId="12" fillId="0" borderId="5" xfId="0" applyNumberFormat="1" applyFont="1" applyBorder="1" applyAlignment="1">
      <alignment horizontal="right" vertical="center" shrinkToFit="1"/>
    </xf>
    <xf numFmtId="170" fontId="12" fillId="0" borderId="1" xfId="0" applyNumberFormat="1" applyFont="1" applyBorder="1" applyAlignment="1">
      <alignment horizontal="right" vertical="center" shrinkToFit="1"/>
    </xf>
    <xf numFmtId="3" fontId="12" fillId="0" borderId="2" xfId="0" applyNumberFormat="1" applyFont="1" applyBorder="1" applyAlignment="1">
      <alignment horizontal="right" vertical="center" shrinkToFit="1"/>
    </xf>
    <xf numFmtId="4" fontId="12" fillId="0" borderId="0" xfId="0" applyNumberFormat="1" applyFont="1" applyAlignment="1">
      <alignment horizontal="left" vertical="top" wrapText="1"/>
    </xf>
    <xf numFmtId="4" fontId="19" fillId="0" borderId="10" xfId="0" applyNumberFormat="1" applyFont="1" applyBorder="1" applyAlignment="1">
      <alignment horizontal="justify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40">
    <cellStyle name="˙˙˙" xfId="4" xr:uid="{00000000-0005-0000-0000-000000000000}"/>
    <cellStyle name="Dziesiętny" xfId="1" builtinId="3"/>
    <cellStyle name="Dziesiętny 2" xfId="10" xr:uid="{00000000-0005-0000-0000-000002000000}"/>
    <cellStyle name="Dziesiętny 3" xfId="15" xr:uid="{00000000-0005-0000-0000-000003000000}"/>
    <cellStyle name="Hiperłącze" xfId="7" builtinId="8"/>
    <cellStyle name="Hiperłącze 2" xfId="25" xr:uid="{00000000-0005-0000-0000-000005000000}"/>
    <cellStyle name="Hiperłącze 3" xfId="37" xr:uid="{BC6B96A9-9E7C-4A72-BF77-C7ED0DD615B9}"/>
    <cellStyle name="Normal_Book2" xfId="5" xr:uid="{00000000-0005-0000-0000-000006000000}"/>
    <cellStyle name="Normalny" xfId="0" builtinId="0"/>
    <cellStyle name="Normalny 12" xfId="11" xr:uid="{00000000-0005-0000-0000-000008000000}"/>
    <cellStyle name="Normalny 12 2" xfId="22" xr:uid="{00000000-0005-0000-0000-000009000000}"/>
    <cellStyle name="Normalny 19" xfId="35" xr:uid="{00000000-0005-0000-0000-00000A000000}"/>
    <cellStyle name="Normalny 2" xfId="2" xr:uid="{00000000-0005-0000-0000-00000B000000}"/>
    <cellStyle name="Normalny 2 2" xfId="3" xr:uid="{00000000-0005-0000-0000-00000C000000}"/>
    <cellStyle name="Normalny 2 2 2" xfId="29" xr:uid="{00000000-0005-0000-0000-00000D000000}"/>
    <cellStyle name="Normalny 2 2 2 2" xfId="38" xr:uid="{06A13F78-A94D-4E8D-990A-F3370A89A4C8}"/>
    <cellStyle name="Normalny 2 3" xfId="8" xr:uid="{00000000-0005-0000-0000-00000E000000}"/>
    <cellStyle name="Normalny 2 3 2" xfId="26" xr:uid="{00000000-0005-0000-0000-00000F000000}"/>
    <cellStyle name="Normalny 2 4" xfId="34" xr:uid="{00000000-0005-0000-0000-000010000000}"/>
    <cellStyle name="Normalny 3" xfId="9" xr:uid="{00000000-0005-0000-0000-000011000000}"/>
    <cellStyle name="Normalny 3 2" xfId="16" xr:uid="{00000000-0005-0000-0000-000012000000}"/>
    <cellStyle name="Normalny 3 2 2" xfId="18" xr:uid="{00000000-0005-0000-0000-000013000000}"/>
    <cellStyle name="Normalny 3 3" xfId="17" xr:uid="{00000000-0005-0000-0000-000014000000}"/>
    <cellStyle name="Normalny 3 4" xfId="20" xr:uid="{00000000-0005-0000-0000-000015000000}"/>
    <cellStyle name="Normalny 3 5" xfId="23" xr:uid="{00000000-0005-0000-0000-000016000000}"/>
    <cellStyle name="Normalny 4" xfId="14" xr:uid="{00000000-0005-0000-0000-000017000000}"/>
    <cellStyle name="Normalny 5" xfId="24" xr:uid="{00000000-0005-0000-0000-000018000000}"/>
    <cellStyle name="Normalny 6" xfId="13" xr:uid="{00000000-0005-0000-0000-000019000000}"/>
    <cellStyle name="Normalny 6 3" xfId="30" xr:uid="{00000000-0005-0000-0000-00001A000000}"/>
    <cellStyle name="Normalny 7" xfId="33" xr:uid="{00000000-0005-0000-0000-00001B000000}"/>
    <cellStyle name="Normalny 8" xfId="36" xr:uid="{BD994913-2ED7-411B-821E-4375E8F1D974}"/>
    <cellStyle name="Procentowy 2" xfId="19" xr:uid="{00000000-0005-0000-0000-00001E000000}"/>
    <cellStyle name="Procentowy 2 2" xfId="31" xr:uid="{00000000-0005-0000-0000-00001F000000}"/>
    <cellStyle name="Procentowy 2 3" xfId="27" xr:uid="{00000000-0005-0000-0000-000020000000}"/>
    <cellStyle name="Procentowy 3" xfId="12" xr:uid="{00000000-0005-0000-0000-000021000000}"/>
    <cellStyle name="Procentowy 4" xfId="21" xr:uid="{00000000-0005-0000-0000-000022000000}"/>
    <cellStyle name="Procentowy 5" xfId="39" xr:uid="{80E03988-99B5-443C-A230-C3D5B3A2E7BB}"/>
    <cellStyle name="Procentowy 6" xfId="28" xr:uid="{00000000-0005-0000-0000-000023000000}"/>
    <cellStyle name="Procentowy 7" xfId="32" xr:uid="{00000000-0005-0000-0000-000024000000}"/>
    <cellStyle name="Styl 1" xfId="6" xr:uid="{00000000-0005-0000-0000-000025000000}"/>
  </cellStyles>
  <dxfs count="12"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color theme="0" tint="-0.14996795556505021"/>
      </font>
    </dxf>
    <dxf>
      <font>
        <i/>
        <color theme="0" tint="-0.14996795556505021"/>
      </font>
    </dxf>
    <dxf>
      <font>
        <b/>
        <i val="0"/>
        <color rgb="FFD7192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5</xdr:col>
      <xdr:colOff>1724239</xdr:colOff>
      <xdr:row>1</xdr:row>
      <xdr:rowOff>301712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6344" y="17859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D2:G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2" max="3" width="1.625" customWidth="1"/>
    <col min="5" max="5" width="5" customWidth="1"/>
    <col min="6" max="6" width="36.375" customWidth="1"/>
    <col min="8" max="8" width="1.375" customWidth="1"/>
  </cols>
  <sheetData>
    <row r="2" spans="4:7" ht="38.25" customHeight="1"/>
    <row r="3" spans="4:7" ht="56.25" customHeight="1">
      <c r="D3" s="104" t="str">
        <f ca="1">+IFERROR(Fund_Name_Full,"Nazwa sub/funduszu")</f>
        <v>Pekao Stabilnego Wzrostu   (subfundusz w Pekao FIO)</v>
      </c>
      <c r="E3" s="104"/>
      <c r="F3" s="104"/>
      <c r="G3" s="104"/>
    </row>
    <row r="4" spans="4:7" ht="7.5" customHeight="1"/>
    <row r="5" spans="4:7">
      <c r="D5" s="107" t="str">
        <f ca="1">IFERROR(OP_TG_1,"")&amp;Czy_przeliczone</f>
        <v>Sprawozdanie roczne - za okres roczny kończący się 31.12.2024</v>
      </c>
      <c r="E5" s="107"/>
      <c r="F5" s="107"/>
      <c r="G5" s="107"/>
    </row>
    <row r="7" spans="4:7" ht="15">
      <c r="D7" s="8" t="s">
        <v>25</v>
      </c>
    </row>
    <row r="9" spans="4:7">
      <c r="E9" s="59" t="s">
        <v>26</v>
      </c>
      <c r="F9" s="59"/>
    </row>
    <row r="10" spans="4:7">
      <c r="E10" s="59"/>
      <c r="F10" s="60" t="s">
        <v>54</v>
      </c>
    </row>
    <row r="11" spans="4:7">
      <c r="E11" s="59"/>
      <c r="F11" s="60" t="s">
        <v>27</v>
      </c>
    </row>
    <row r="12" spans="4:7">
      <c r="E12" s="59"/>
      <c r="F12" s="60" t="s">
        <v>28</v>
      </c>
    </row>
    <row r="13" spans="4:7">
      <c r="E13" s="106" t="s">
        <v>1</v>
      </c>
      <c r="F13" s="106"/>
    </row>
    <row r="14" spans="4:7">
      <c r="E14" s="106" t="s">
        <v>29</v>
      </c>
      <c r="F14" s="106"/>
    </row>
    <row r="15" spans="4:7">
      <c r="E15" s="106" t="s">
        <v>5</v>
      </c>
      <c r="F15" s="106"/>
    </row>
    <row r="17" spans="4:7">
      <c r="D17" s="1" t="str">
        <f ca="1">+"Warszawa, "&amp;IFERROR(TEXT(Fund_Data_Oświadczenia,"mmmm rrrr"),"")</f>
        <v>Warszawa, marzec 2025</v>
      </c>
    </row>
    <row r="18" spans="4:7" ht="3.75" customHeight="1"/>
    <row r="19" spans="4:7">
      <c r="D19" s="105" t="s">
        <v>30</v>
      </c>
      <c r="E19" s="105"/>
      <c r="F19" s="105"/>
      <c r="G19" s="105"/>
    </row>
    <row r="20" spans="4:7" ht="6" customHeight="1">
      <c r="D20" s="105"/>
      <c r="E20" s="105"/>
      <c r="F20" s="105"/>
      <c r="G20" s="105"/>
    </row>
  </sheetData>
  <mergeCells count="6">
    <mergeCell ref="D3:G3"/>
    <mergeCell ref="D19:G20"/>
    <mergeCell ref="E13:F13"/>
    <mergeCell ref="E14:F14"/>
    <mergeCell ref="E15:F15"/>
    <mergeCell ref="D5:G5"/>
  </mergeCells>
  <conditionalFormatting sqref="D5:G5">
    <cfRule type="containsText" dxfId="11" priority="1" operator="containsText" text="przelicz">
      <formula>NOT(ISERROR(SEARCH("przelicz",D5)))</formula>
    </cfRule>
  </conditionalFormatting>
  <hyperlinks>
    <hyperlink ref="F10" location="T_Tabela_Główna" display="Tabela główna" xr:uid="{00000000-0004-0000-0000-000000000000}"/>
    <hyperlink ref="F12" location="T_Tabele_DODATKOWE" display="Tabele dodatkowe" xr:uid="{00000000-0004-0000-0000-000001000000}"/>
    <hyperlink ref="E13" location="T_BILANS" display="Bilans" xr:uid="{00000000-0004-0000-0000-000002000000}"/>
    <hyperlink ref="E14" location="T_RACHUNEK_WYNIKU" display="Rachunek wyniku" xr:uid="{00000000-0004-0000-0000-000003000000}"/>
    <hyperlink ref="E15" location="T_ZESTAWIENIE" display="Zestawienie zmian" xr:uid="{00000000-0004-0000-0000-000004000000}"/>
    <hyperlink ref="F11" location="T_Tabele_UZUPEŁNIAJĄCE" display="Tabele szczegółowe" xr:uid="{00000000-0004-0000-0000-000005000000}"/>
    <hyperlink ref="D19:G20" r:id="rId1" display="sprawozdania w internecie (www.pekaotfi.pl)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indexed="10"/>
    <pageSetUpPr fitToPage="1"/>
  </sheetPr>
  <dimension ref="A1:S3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0" hidden="1" customWidth="1"/>
    <col min="20" max="16384" width="9" hidden="1"/>
  </cols>
  <sheetData>
    <row r="1" spans="1:14" s="132" customFormat="1" ht="22.5" customHeight="1">
      <c r="A1" s="131"/>
      <c r="B1" s="131"/>
    </row>
    <row r="2" spans="1:14" ht="47.25" customHeight="1">
      <c r="B2" s="104" t="s">
        <v>499</v>
      </c>
      <c r="C2" s="104"/>
      <c r="D2" s="104"/>
      <c r="E2" s="104"/>
    </row>
    <row r="3" spans="1:14">
      <c r="B3" s="111" t="s">
        <v>500</v>
      </c>
      <c r="C3" s="111"/>
      <c r="D3" s="111"/>
      <c r="E3" s="111"/>
    </row>
    <row r="4" spans="1:14" ht="15">
      <c r="B4" s="71" t="s">
        <v>20</v>
      </c>
      <c r="C4" s="1"/>
    </row>
    <row r="5" spans="1:14" ht="6" customHeight="1"/>
    <row r="6" spans="1:14">
      <c r="B6" s="61"/>
      <c r="C6" s="108">
        <v>45657</v>
      </c>
      <c r="D6" s="108"/>
      <c r="E6" s="108"/>
      <c r="F6" s="108">
        <v>45291</v>
      </c>
      <c r="G6" s="108"/>
      <c r="H6" s="108"/>
      <c r="I6" s="109"/>
      <c r="J6" s="109"/>
      <c r="K6" s="109"/>
      <c r="L6" s="109"/>
      <c r="M6" s="109"/>
      <c r="N6" s="109"/>
    </row>
    <row r="7" spans="1:14" ht="63.75">
      <c r="B7" s="62" t="s">
        <v>206</v>
      </c>
      <c r="C7" s="62" t="s">
        <v>63</v>
      </c>
      <c r="D7" s="62" t="s">
        <v>64</v>
      </c>
      <c r="E7" s="62" t="s">
        <v>65</v>
      </c>
      <c r="F7" s="62" t="s">
        <v>63</v>
      </c>
      <c r="G7" s="62" t="s">
        <v>64</v>
      </c>
      <c r="H7" s="62" t="s">
        <v>65</v>
      </c>
    </row>
    <row r="8" spans="1:14">
      <c r="B8" s="24" t="s">
        <v>34</v>
      </c>
      <c r="C8" s="42">
        <v>82344</v>
      </c>
      <c r="D8" s="42">
        <v>99073</v>
      </c>
      <c r="E8" s="43">
        <v>29.95</v>
      </c>
      <c r="F8" s="78">
        <v>63642</v>
      </c>
      <c r="G8" s="78">
        <v>87138</v>
      </c>
      <c r="H8" s="43">
        <v>31</v>
      </c>
    </row>
    <row r="9" spans="1:14">
      <c r="B9" s="24" t="s">
        <v>10</v>
      </c>
      <c r="C9" s="78">
        <v>0</v>
      </c>
      <c r="D9" s="78">
        <v>0</v>
      </c>
      <c r="E9" s="43">
        <v>0</v>
      </c>
      <c r="F9" s="78">
        <v>0</v>
      </c>
      <c r="G9" s="78">
        <v>0</v>
      </c>
      <c r="H9" s="43">
        <v>0</v>
      </c>
    </row>
    <row r="10" spans="1:14">
      <c r="B10" s="24" t="s">
        <v>11</v>
      </c>
      <c r="C10" s="78">
        <v>0</v>
      </c>
      <c r="D10" s="78">
        <v>0</v>
      </c>
      <c r="E10" s="43">
        <v>0</v>
      </c>
      <c r="F10" s="78">
        <v>0</v>
      </c>
      <c r="G10" s="78">
        <v>0</v>
      </c>
      <c r="H10" s="43">
        <v>0</v>
      </c>
    </row>
    <row r="11" spans="1:14">
      <c r="B11" s="24" t="s">
        <v>12</v>
      </c>
      <c r="C11" s="78">
        <v>0</v>
      </c>
      <c r="D11" s="78">
        <v>0</v>
      </c>
      <c r="E11" s="43">
        <v>0</v>
      </c>
      <c r="F11" s="78">
        <v>0</v>
      </c>
      <c r="G11" s="78">
        <v>0</v>
      </c>
      <c r="H11" s="43">
        <v>0</v>
      </c>
    </row>
    <row r="12" spans="1:14">
      <c r="B12" s="24" t="s">
        <v>13</v>
      </c>
      <c r="C12" s="78">
        <v>0</v>
      </c>
      <c r="D12" s="78">
        <v>0</v>
      </c>
      <c r="E12" s="43">
        <v>0</v>
      </c>
      <c r="F12" s="78">
        <v>0</v>
      </c>
      <c r="G12" s="78">
        <v>0</v>
      </c>
      <c r="H12" s="43">
        <v>0</v>
      </c>
    </row>
    <row r="13" spans="1:14">
      <c r="B13" s="24" t="s">
        <v>31</v>
      </c>
      <c r="C13" s="78">
        <v>0</v>
      </c>
      <c r="D13" s="78">
        <v>0</v>
      </c>
      <c r="E13" s="43">
        <v>0</v>
      </c>
      <c r="F13" s="78">
        <v>0</v>
      </c>
      <c r="G13" s="78">
        <v>0</v>
      </c>
      <c r="H13" s="43">
        <v>0</v>
      </c>
    </row>
    <row r="14" spans="1:14">
      <c r="B14" s="24" t="s">
        <v>14</v>
      </c>
      <c r="C14" s="78">
        <v>236831</v>
      </c>
      <c r="D14" s="78">
        <v>224563</v>
      </c>
      <c r="E14" s="43">
        <v>67.819999999999993</v>
      </c>
      <c r="F14" s="78">
        <v>183572</v>
      </c>
      <c r="G14" s="78">
        <v>176005</v>
      </c>
      <c r="H14" s="43">
        <v>62.67</v>
      </c>
    </row>
    <row r="15" spans="1:14">
      <c r="B15" s="24" t="s">
        <v>15</v>
      </c>
      <c r="C15" s="78">
        <v>0</v>
      </c>
      <c r="D15" s="78">
        <v>3696</v>
      </c>
      <c r="E15" s="43">
        <v>1.1200000000000001</v>
      </c>
      <c r="F15" s="78">
        <v>0</v>
      </c>
      <c r="G15" s="78">
        <v>4132</v>
      </c>
      <c r="H15" s="43">
        <v>1.44</v>
      </c>
    </row>
    <row r="16" spans="1:14">
      <c r="B16" s="24" t="s">
        <v>35</v>
      </c>
      <c r="C16" s="78">
        <v>0</v>
      </c>
      <c r="D16" s="78">
        <v>0</v>
      </c>
      <c r="E16" s="43">
        <v>0</v>
      </c>
      <c r="F16" s="78">
        <v>0</v>
      </c>
      <c r="G16" s="78">
        <v>0</v>
      </c>
      <c r="H16" s="43">
        <v>0</v>
      </c>
    </row>
    <row r="17" spans="2:8">
      <c r="B17" s="24" t="s">
        <v>36</v>
      </c>
      <c r="C17" s="78">
        <v>0</v>
      </c>
      <c r="D17" s="78">
        <v>0</v>
      </c>
      <c r="E17" s="43">
        <v>0</v>
      </c>
      <c r="F17" s="78">
        <v>0</v>
      </c>
      <c r="G17" s="78">
        <v>0</v>
      </c>
      <c r="H17" s="43">
        <v>0</v>
      </c>
    </row>
    <row r="18" spans="2:8">
      <c r="B18" s="24" t="s">
        <v>37</v>
      </c>
      <c r="C18" s="78">
        <v>0</v>
      </c>
      <c r="D18" s="78">
        <v>0</v>
      </c>
      <c r="E18" s="43">
        <v>0</v>
      </c>
      <c r="F18" s="78">
        <v>0</v>
      </c>
      <c r="G18" s="78">
        <v>0</v>
      </c>
      <c r="H18" s="43">
        <v>0</v>
      </c>
    </row>
    <row r="19" spans="2:8">
      <c r="B19" s="24" t="s">
        <v>16</v>
      </c>
      <c r="C19" s="78">
        <v>0</v>
      </c>
      <c r="D19" s="78">
        <v>0</v>
      </c>
      <c r="E19" s="43">
        <v>0</v>
      </c>
      <c r="F19" s="78">
        <v>0</v>
      </c>
      <c r="G19" s="78">
        <v>0</v>
      </c>
      <c r="H19" s="43">
        <v>0</v>
      </c>
    </row>
    <row r="20" spans="2:8">
      <c r="B20" s="24" t="s">
        <v>38</v>
      </c>
      <c r="C20" s="78">
        <v>0</v>
      </c>
      <c r="D20" s="78">
        <v>0</v>
      </c>
      <c r="E20" s="43">
        <v>0</v>
      </c>
      <c r="F20" s="78">
        <v>0</v>
      </c>
      <c r="G20" s="78">
        <v>0</v>
      </c>
      <c r="H20" s="43">
        <v>0</v>
      </c>
    </row>
    <row r="21" spans="2:8">
      <c r="B21" s="24" t="s">
        <v>57</v>
      </c>
      <c r="C21" s="78">
        <v>0</v>
      </c>
      <c r="D21" s="78">
        <v>0</v>
      </c>
      <c r="E21" s="43">
        <v>0</v>
      </c>
      <c r="F21" s="78">
        <v>0</v>
      </c>
      <c r="G21" s="78">
        <v>0</v>
      </c>
      <c r="H21" s="43">
        <v>0</v>
      </c>
    </row>
    <row r="22" spans="2:8">
      <c r="B22" s="24" t="s">
        <v>39</v>
      </c>
      <c r="C22" s="78">
        <v>0</v>
      </c>
      <c r="D22" s="78">
        <v>0</v>
      </c>
      <c r="E22" s="43">
        <v>0</v>
      </c>
      <c r="F22" s="78">
        <v>0</v>
      </c>
      <c r="G22" s="78">
        <v>0</v>
      </c>
      <c r="H22" s="43">
        <v>0</v>
      </c>
    </row>
    <row r="23" spans="2:8">
      <c r="B23" s="24" t="s">
        <v>17</v>
      </c>
      <c r="C23" s="78">
        <v>0</v>
      </c>
      <c r="D23" s="78">
        <v>0</v>
      </c>
      <c r="E23" s="43">
        <v>0</v>
      </c>
      <c r="F23" s="78">
        <v>0</v>
      </c>
      <c r="G23" s="78">
        <v>0</v>
      </c>
      <c r="H23" s="43">
        <v>0</v>
      </c>
    </row>
    <row r="24" spans="2:8">
      <c r="B24" s="24" t="s">
        <v>40</v>
      </c>
      <c r="C24" s="78">
        <v>0</v>
      </c>
      <c r="D24" s="78">
        <v>0</v>
      </c>
      <c r="E24" s="43">
        <v>0</v>
      </c>
      <c r="F24" s="78">
        <v>0</v>
      </c>
      <c r="G24" s="78">
        <v>0</v>
      </c>
      <c r="H24" s="43">
        <v>0</v>
      </c>
    </row>
    <row r="25" spans="2:8">
      <c r="B25" s="24" t="s">
        <v>41</v>
      </c>
      <c r="C25" s="78">
        <v>0</v>
      </c>
      <c r="D25" s="78">
        <v>0</v>
      </c>
      <c r="E25" s="43">
        <v>0</v>
      </c>
      <c r="F25" s="78">
        <v>0</v>
      </c>
      <c r="G25" s="78">
        <v>0</v>
      </c>
      <c r="H25" s="43">
        <v>0</v>
      </c>
    </row>
    <row r="26" spans="2:8">
      <c r="B26" s="24" t="s">
        <v>42</v>
      </c>
      <c r="C26" s="78">
        <v>0</v>
      </c>
      <c r="D26" s="78">
        <v>0</v>
      </c>
      <c r="E26" s="43">
        <v>0</v>
      </c>
      <c r="F26" s="78">
        <v>0</v>
      </c>
      <c r="G26" s="78">
        <v>0</v>
      </c>
      <c r="H26" s="43">
        <v>0</v>
      </c>
    </row>
    <row r="27" spans="2:8">
      <c r="B27" s="24" t="s">
        <v>43</v>
      </c>
      <c r="C27" s="78">
        <v>0</v>
      </c>
      <c r="D27" s="78">
        <v>0</v>
      </c>
      <c r="E27" s="43">
        <v>0</v>
      </c>
      <c r="F27" s="78">
        <v>0</v>
      </c>
      <c r="G27" s="78">
        <v>0</v>
      </c>
      <c r="H27" s="43">
        <v>0</v>
      </c>
    </row>
    <row r="28" spans="2:8">
      <c r="B28" s="7" t="s">
        <v>146</v>
      </c>
      <c r="C28" s="78">
        <v>319175</v>
      </c>
      <c r="D28" s="78">
        <v>327332</v>
      </c>
      <c r="E28" s="45">
        <v>98.89</v>
      </c>
      <c r="F28" s="78">
        <v>247214</v>
      </c>
      <c r="G28" s="78">
        <v>267275</v>
      </c>
      <c r="H28" s="45">
        <v>95.11</v>
      </c>
    </row>
    <row r="29" spans="2:8" s="2" customFormat="1" ht="12.75">
      <c r="B29" s="110"/>
      <c r="C29" s="110"/>
      <c r="D29" s="110"/>
      <c r="E29" s="110"/>
    </row>
    <row r="30" spans="2:8" ht="6" customHeight="1"/>
  </sheetData>
  <mergeCells count="7">
    <mergeCell ref="F6:H6"/>
    <mergeCell ref="I6:K6"/>
    <mergeCell ref="L6:N6"/>
    <mergeCell ref="B29:E29"/>
    <mergeCell ref="B2:E2"/>
    <mergeCell ref="B3:E3"/>
    <mergeCell ref="C6:E6"/>
  </mergeCells>
  <conditionalFormatting sqref="C29:K29 I8:K28">
    <cfRule type="cellIs" dxfId="10" priority="215" operator="equal">
      <formula>0</formula>
    </cfRule>
  </conditionalFormatting>
  <conditionalFormatting sqref="C29:H29">
    <cfRule type="cellIs" dxfId="9" priority="216" operator="equal">
      <formula>0</formula>
    </cfRule>
  </conditionalFormatting>
  <conditionalFormatting sqref="C8:H28">
    <cfRule type="cellIs" dxfId="8" priority="1" operator="equal">
      <formula>0</formula>
    </cfRule>
  </conditionalFormatting>
  <conditionalFormatting sqref="C8:H28">
    <cfRule type="cellIs" dxfId="7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landscape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4">
    <tabColor indexed="10"/>
    <pageSetUpPr fitToPage="1"/>
  </sheetPr>
  <dimension ref="A1:Z212"/>
  <sheetViews>
    <sheetView showGridLines="0" workbookViewId="0">
      <pane xSplit="3" ySplit="4" topLeftCell="D7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25" customWidth="1"/>
    <col min="2" max="2" width="5.375" style="70" customWidth="1"/>
    <col min="3" max="3" width="39.5" customWidth="1"/>
    <col min="4" max="4" width="15.625" customWidth="1"/>
    <col min="5" max="16" width="13.75" customWidth="1"/>
    <col min="17" max="18" width="1.875" customWidth="1"/>
    <col min="19" max="25" width="0" hidden="1" customWidth="1"/>
    <col min="27" max="16384" width="9" hidden="1"/>
  </cols>
  <sheetData>
    <row r="1" spans="1:10" s="132" customFormat="1" ht="18.75" customHeight="1">
      <c r="A1" s="131"/>
      <c r="B1" s="131"/>
    </row>
    <row r="2" spans="1:10" ht="45" customHeight="1">
      <c r="C2" s="104" t="s">
        <v>499</v>
      </c>
      <c r="D2" s="104"/>
      <c r="E2" s="104"/>
      <c r="F2" s="104"/>
      <c r="G2" s="104"/>
      <c r="H2" s="104"/>
      <c r="I2" s="104"/>
      <c r="J2" s="104"/>
    </row>
    <row r="3" spans="1:10">
      <c r="C3" s="111" t="s">
        <v>500</v>
      </c>
      <c r="D3" s="111"/>
      <c r="E3" s="111"/>
      <c r="F3" s="111"/>
    </row>
    <row r="4" spans="1:10" ht="15">
      <c r="C4" s="71" t="s">
        <v>19</v>
      </c>
      <c r="D4" s="1"/>
    </row>
    <row r="5" spans="1:10" ht="6" customHeight="1"/>
    <row r="6" spans="1:10" ht="36">
      <c r="C6" s="63" t="s">
        <v>56</v>
      </c>
      <c r="D6" s="63" t="s">
        <v>59</v>
      </c>
      <c r="E6" s="63" t="s">
        <v>60</v>
      </c>
      <c r="F6" s="63" t="s">
        <v>61</v>
      </c>
      <c r="G6" s="63" t="s">
        <v>62</v>
      </c>
      <c r="H6" s="63" t="s">
        <v>63</v>
      </c>
      <c r="I6" s="63" t="s">
        <v>64</v>
      </c>
      <c r="J6" s="63" t="s">
        <v>65</v>
      </c>
    </row>
    <row r="7" spans="1:10">
      <c r="C7" s="76" t="s">
        <v>66</v>
      </c>
      <c r="D7" s="84"/>
      <c r="E7" s="84"/>
      <c r="F7" s="85"/>
      <c r="G7" s="84"/>
      <c r="H7" s="85">
        <v>0</v>
      </c>
      <c r="I7" s="86">
        <v>0</v>
      </c>
      <c r="J7" s="87">
        <v>0</v>
      </c>
    </row>
    <row r="8" spans="1:10">
      <c r="C8" s="76" t="s">
        <v>67</v>
      </c>
      <c r="D8" s="84"/>
      <c r="E8" s="84"/>
      <c r="F8" s="85"/>
      <c r="G8" s="84"/>
      <c r="H8" s="85">
        <v>81192</v>
      </c>
      <c r="I8" s="86">
        <v>97833</v>
      </c>
      <c r="J8" s="87">
        <v>29.58</v>
      </c>
    </row>
    <row r="9" spans="1:10" ht="24">
      <c r="B9" s="70">
        <v>1</v>
      </c>
      <c r="C9" s="9" t="s">
        <v>68</v>
      </c>
      <c r="D9" s="77" t="s">
        <v>67</v>
      </c>
      <c r="E9" s="14" t="s">
        <v>69</v>
      </c>
      <c r="F9" s="15">
        <v>4016</v>
      </c>
      <c r="G9" s="14" t="s">
        <v>70</v>
      </c>
      <c r="H9" s="11">
        <v>147</v>
      </c>
      <c r="I9" s="79">
        <v>87</v>
      </c>
      <c r="J9" s="12">
        <v>0.03</v>
      </c>
    </row>
    <row r="10" spans="1:10" ht="24">
      <c r="B10" s="70">
        <v>2</v>
      </c>
      <c r="C10" s="9" t="s">
        <v>71</v>
      </c>
      <c r="D10" s="77" t="s">
        <v>67</v>
      </c>
      <c r="E10" s="14" t="s">
        <v>69</v>
      </c>
      <c r="F10" s="15">
        <v>1616</v>
      </c>
      <c r="G10" s="14" t="s">
        <v>70</v>
      </c>
      <c r="H10" s="11">
        <v>937</v>
      </c>
      <c r="I10" s="79">
        <v>754</v>
      </c>
      <c r="J10" s="12">
        <v>0.23</v>
      </c>
    </row>
    <row r="11" spans="1:10" ht="24">
      <c r="B11" s="70">
        <v>3</v>
      </c>
      <c r="C11" s="9" t="s">
        <v>72</v>
      </c>
      <c r="D11" s="77" t="s">
        <v>67</v>
      </c>
      <c r="E11" s="14" t="s">
        <v>69</v>
      </c>
      <c r="F11" s="15">
        <v>4365</v>
      </c>
      <c r="G11" s="14" t="s">
        <v>70</v>
      </c>
      <c r="H11" s="11">
        <v>839</v>
      </c>
      <c r="I11" s="79">
        <v>1997</v>
      </c>
      <c r="J11" s="12">
        <v>0.6</v>
      </c>
    </row>
    <row r="12" spans="1:10" ht="24">
      <c r="B12" s="70">
        <v>4</v>
      </c>
      <c r="C12" s="9" t="s">
        <v>73</v>
      </c>
      <c r="D12" s="77" t="s">
        <v>67</v>
      </c>
      <c r="E12" s="14" t="s">
        <v>69</v>
      </c>
      <c r="F12" s="15">
        <v>26096</v>
      </c>
      <c r="G12" s="14" t="s">
        <v>70</v>
      </c>
      <c r="H12" s="11">
        <v>3321</v>
      </c>
      <c r="I12" s="79">
        <v>4796</v>
      </c>
      <c r="J12" s="12">
        <v>1.45</v>
      </c>
    </row>
    <row r="13" spans="1:10" ht="24">
      <c r="B13" s="70">
        <v>5</v>
      </c>
      <c r="C13" s="9" t="s">
        <v>74</v>
      </c>
      <c r="D13" s="77" t="s">
        <v>67</v>
      </c>
      <c r="E13" s="14" t="s">
        <v>69</v>
      </c>
      <c r="F13" s="15">
        <v>79957</v>
      </c>
      <c r="G13" s="14" t="s">
        <v>70</v>
      </c>
      <c r="H13" s="11">
        <v>1496</v>
      </c>
      <c r="I13" s="79">
        <v>1131</v>
      </c>
      <c r="J13" s="12">
        <v>0.34</v>
      </c>
    </row>
    <row r="14" spans="1:10" ht="24">
      <c r="B14" s="70">
        <v>6</v>
      </c>
      <c r="C14" s="9" t="s">
        <v>75</v>
      </c>
      <c r="D14" s="77" t="s">
        <v>67</v>
      </c>
      <c r="E14" s="14" t="s">
        <v>69</v>
      </c>
      <c r="F14" s="15">
        <v>142638</v>
      </c>
      <c r="G14" s="14" t="s">
        <v>70</v>
      </c>
      <c r="H14" s="11">
        <v>625</v>
      </c>
      <c r="I14" s="79">
        <v>668</v>
      </c>
      <c r="J14" s="12">
        <v>0.2</v>
      </c>
    </row>
    <row r="15" spans="1:10" ht="24">
      <c r="B15" s="70">
        <v>7</v>
      </c>
      <c r="C15" s="9" t="s">
        <v>76</v>
      </c>
      <c r="D15" s="77" t="s">
        <v>67</v>
      </c>
      <c r="E15" s="14" t="s">
        <v>69</v>
      </c>
      <c r="F15" s="15">
        <v>1442</v>
      </c>
      <c r="G15" s="14" t="s">
        <v>70</v>
      </c>
      <c r="H15" s="11">
        <v>393</v>
      </c>
      <c r="I15" s="79">
        <v>348</v>
      </c>
      <c r="J15" s="12">
        <v>0.11</v>
      </c>
    </row>
    <row r="16" spans="1:10" ht="24">
      <c r="B16" s="70">
        <v>8</v>
      </c>
      <c r="C16" s="9" t="s">
        <v>77</v>
      </c>
      <c r="D16" s="77" t="s">
        <v>67</v>
      </c>
      <c r="E16" s="14" t="s">
        <v>69</v>
      </c>
      <c r="F16" s="15">
        <v>325</v>
      </c>
      <c r="G16" s="14" t="s">
        <v>70</v>
      </c>
      <c r="H16" s="11">
        <v>89</v>
      </c>
      <c r="I16" s="79">
        <v>222</v>
      </c>
      <c r="J16" s="12">
        <v>7.0000000000000007E-2</v>
      </c>
    </row>
    <row r="17" spans="2:10" ht="24">
      <c r="B17" s="70">
        <v>9</v>
      </c>
      <c r="C17" s="9" t="s">
        <v>78</v>
      </c>
      <c r="D17" s="77" t="s">
        <v>67</v>
      </c>
      <c r="E17" s="14" t="s">
        <v>69</v>
      </c>
      <c r="F17" s="15">
        <v>539</v>
      </c>
      <c r="G17" s="14" t="s">
        <v>70</v>
      </c>
      <c r="H17" s="11">
        <v>7279</v>
      </c>
      <c r="I17" s="79">
        <v>8381</v>
      </c>
      <c r="J17" s="12">
        <v>2.5299999999999998</v>
      </c>
    </row>
    <row r="18" spans="2:10" ht="24">
      <c r="B18" s="70">
        <v>10</v>
      </c>
      <c r="C18" s="9" t="s">
        <v>79</v>
      </c>
      <c r="D18" s="77" t="s">
        <v>67</v>
      </c>
      <c r="E18" s="14" t="s">
        <v>69</v>
      </c>
      <c r="F18" s="15">
        <v>198940</v>
      </c>
      <c r="G18" s="14" t="s">
        <v>70</v>
      </c>
      <c r="H18" s="11">
        <v>826</v>
      </c>
      <c r="I18" s="79">
        <v>1771</v>
      </c>
      <c r="J18" s="12">
        <v>0.54</v>
      </c>
    </row>
    <row r="19" spans="2:10" ht="24">
      <c r="B19" s="70">
        <v>11</v>
      </c>
      <c r="C19" s="9" t="s">
        <v>80</v>
      </c>
      <c r="D19" s="77" t="s">
        <v>67</v>
      </c>
      <c r="E19" s="14" t="s">
        <v>69</v>
      </c>
      <c r="F19" s="15">
        <v>38024</v>
      </c>
      <c r="G19" s="14" t="s">
        <v>70</v>
      </c>
      <c r="H19" s="11">
        <v>3117</v>
      </c>
      <c r="I19" s="79">
        <v>5244</v>
      </c>
      <c r="J19" s="12">
        <v>1.58</v>
      </c>
    </row>
    <row r="20" spans="2:10" ht="24">
      <c r="B20" s="70">
        <v>12</v>
      </c>
      <c r="C20" s="9" t="s">
        <v>81</v>
      </c>
      <c r="D20" s="77" t="s">
        <v>67</v>
      </c>
      <c r="E20" s="14" t="s">
        <v>69</v>
      </c>
      <c r="F20" s="15">
        <v>184395</v>
      </c>
      <c r="G20" s="14" t="s">
        <v>70</v>
      </c>
      <c r="H20" s="11">
        <v>9610</v>
      </c>
      <c r="I20" s="79">
        <v>8703</v>
      </c>
      <c r="J20" s="12">
        <v>2.63</v>
      </c>
    </row>
    <row r="21" spans="2:10" ht="24">
      <c r="B21" s="70">
        <v>13</v>
      </c>
      <c r="C21" s="9" t="s">
        <v>82</v>
      </c>
      <c r="D21" s="77" t="s">
        <v>67</v>
      </c>
      <c r="E21" s="14" t="s">
        <v>69</v>
      </c>
      <c r="F21" s="15">
        <v>89802</v>
      </c>
      <c r="G21" s="14" t="s">
        <v>70</v>
      </c>
      <c r="H21" s="11">
        <v>1790</v>
      </c>
      <c r="I21" s="79">
        <v>5367</v>
      </c>
      <c r="J21" s="12">
        <v>1.62</v>
      </c>
    </row>
    <row r="22" spans="2:10" ht="24">
      <c r="B22" s="70">
        <v>14</v>
      </c>
      <c r="C22" s="9" t="s">
        <v>83</v>
      </c>
      <c r="D22" s="77" t="s">
        <v>67</v>
      </c>
      <c r="E22" s="14" t="s">
        <v>69</v>
      </c>
      <c r="F22" s="15">
        <v>47385</v>
      </c>
      <c r="G22" s="14" t="s">
        <v>70</v>
      </c>
      <c r="H22" s="11">
        <v>179</v>
      </c>
      <c r="I22" s="79">
        <v>151</v>
      </c>
      <c r="J22" s="12">
        <v>0.05</v>
      </c>
    </row>
    <row r="23" spans="2:10" ht="24">
      <c r="B23" s="70">
        <v>15</v>
      </c>
      <c r="C23" s="9" t="s">
        <v>84</v>
      </c>
      <c r="D23" s="77" t="s">
        <v>67</v>
      </c>
      <c r="E23" s="14" t="s">
        <v>69</v>
      </c>
      <c r="F23" s="15">
        <v>12381</v>
      </c>
      <c r="G23" s="14" t="s">
        <v>70</v>
      </c>
      <c r="H23" s="11">
        <v>95</v>
      </c>
      <c r="I23" s="79">
        <v>607</v>
      </c>
      <c r="J23" s="12">
        <v>0.18</v>
      </c>
    </row>
    <row r="24" spans="2:10" ht="24">
      <c r="B24" s="70">
        <v>16</v>
      </c>
      <c r="C24" s="9" t="s">
        <v>85</v>
      </c>
      <c r="D24" s="77" t="s">
        <v>67</v>
      </c>
      <c r="E24" s="14" t="s">
        <v>69</v>
      </c>
      <c r="F24" s="15">
        <v>6</v>
      </c>
      <c r="G24" s="14" t="s">
        <v>70</v>
      </c>
      <c r="H24" s="11">
        <v>0</v>
      </c>
      <c r="I24" s="79">
        <v>0</v>
      </c>
      <c r="J24" s="12">
        <v>0</v>
      </c>
    </row>
    <row r="25" spans="2:10" ht="24">
      <c r="B25" s="70">
        <v>17</v>
      </c>
      <c r="C25" s="9" t="s">
        <v>86</v>
      </c>
      <c r="D25" s="77" t="s">
        <v>67</v>
      </c>
      <c r="E25" s="14" t="s">
        <v>69</v>
      </c>
      <c r="F25" s="15">
        <v>5185</v>
      </c>
      <c r="G25" s="14" t="s">
        <v>70</v>
      </c>
      <c r="H25" s="11">
        <v>57</v>
      </c>
      <c r="I25" s="79">
        <v>62</v>
      </c>
      <c r="J25" s="12">
        <v>0.02</v>
      </c>
    </row>
    <row r="26" spans="2:10" ht="24">
      <c r="B26" s="70">
        <v>18</v>
      </c>
      <c r="C26" s="9" t="s">
        <v>87</v>
      </c>
      <c r="D26" s="77" t="s">
        <v>67</v>
      </c>
      <c r="E26" s="14" t="s">
        <v>69</v>
      </c>
      <c r="F26" s="15">
        <v>13431</v>
      </c>
      <c r="G26" s="14" t="s">
        <v>70</v>
      </c>
      <c r="H26" s="11">
        <v>90</v>
      </c>
      <c r="I26" s="79">
        <v>1792</v>
      </c>
      <c r="J26" s="12">
        <v>0.54</v>
      </c>
    </row>
    <row r="27" spans="2:10" ht="24">
      <c r="B27" s="70">
        <v>19</v>
      </c>
      <c r="C27" s="9" t="s">
        <v>88</v>
      </c>
      <c r="D27" s="77" t="s">
        <v>67</v>
      </c>
      <c r="E27" s="14" t="s">
        <v>69</v>
      </c>
      <c r="F27" s="15">
        <v>114969</v>
      </c>
      <c r="G27" s="14" t="s">
        <v>70</v>
      </c>
      <c r="H27" s="11">
        <v>4228</v>
      </c>
      <c r="I27" s="79">
        <v>5270</v>
      </c>
      <c r="J27" s="12">
        <v>1.59</v>
      </c>
    </row>
    <row r="28" spans="2:10" ht="24">
      <c r="B28" s="70">
        <v>20</v>
      </c>
      <c r="C28" s="9" t="s">
        <v>89</v>
      </c>
      <c r="D28" s="77" t="s">
        <v>67</v>
      </c>
      <c r="E28" s="14" t="s">
        <v>69</v>
      </c>
      <c r="F28" s="15">
        <v>851765</v>
      </c>
      <c r="G28" s="14" t="s">
        <v>70</v>
      </c>
      <c r="H28" s="11">
        <v>2836</v>
      </c>
      <c r="I28" s="79">
        <v>3202</v>
      </c>
      <c r="J28" s="12">
        <v>0.97</v>
      </c>
    </row>
    <row r="29" spans="2:10" ht="24">
      <c r="B29" s="70">
        <v>21</v>
      </c>
      <c r="C29" s="9" t="s">
        <v>90</v>
      </c>
      <c r="D29" s="77" t="s">
        <v>67</v>
      </c>
      <c r="E29" s="14" t="s">
        <v>69</v>
      </c>
      <c r="F29" s="15">
        <v>3463</v>
      </c>
      <c r="G29" s="14" t="s">
        <v>70</v>
      </c>
      <c r="H29" s="11">
        <v>974</v>
      </c>
      <c r="I29" s="79">
        <v>1134</v>
      </c>
      <c r="J29" s="12">
        <v>0.34</v>
      </c>
    </row>
    <row r="30" spans="2:10" ht="24">
      <c r="B30" s="70">
        <v>22</v>
      </c>
      <c r="C30" s="9" t="s">
        <v>91</v>
      </c>
      <c r="D30" s="77" t="s">
        <v>67</v>
      </c>
      <c r="E30" s="14" t="s">
        <v>69</v>
      </c>
      <c r="F30" s="15">
        <v>4772</v>
      </c>
      <c r="G30" s="14" t="s">
        <v>70</v>
      </c>
      <c r="H30" s="11">
        <v>320</v>
      </c>
      <c r="I30" s="79">
        <v>869</v>
      </c>
      <c r="J30" s="12">
        <v>0.26</v>
      </c>
    </row>
    <row r="31" spans="2:10" ht="24">
      <c r="B31" s="70">
        <v>23</v>
      </c>
      <c r="C31" s="9" t="s">
        <v>92</v>
      </c>
      <c r="D31" s="77" t="s">
        <v>67</v>
      </c>
      <c r="E31" s="14" t="s">
        <v>69</v>
      </c>
      <c r="F31" s="15">
        <v>1280</v>
      </c>
      <c r="G31" s="14" t="s">
        <v>70</v>
      </c>
      <c r="H31" s="11">
        <v>168</v>
      </c>
      <c r="I31" s="79">
        <v>66</v>
      </c>
      <c r="J31" s="12">
        <v>0.02</v>
      </c>
    </row>
    <row r="32" spans="2:10" ht="24">
      <c r="B32" s="70">
        <v>24</v>
      </c>
      <c r="C32" s="9" t="s">
        <v>93</v>
      </c>
      <c r="D32" s="77" t="s">
        <v>67</v>
      </c>
      <c r="E32" s="14" t="s">
        <v>69</v>
      </c>
      <c r="F32" s="15">
        <v>2003</v>
      </c>
      <c r="G32" s="14" t="s">
        <v>70</v>
      </c>
      <c r="H32" s="11">
        <v>395</v>
      </c>
      <c r="I32" s="79">
        <v>833</v>
      </c>
      <c r="J32" s="12">
        <v>0.25</v>
      </c>
    </row>
    <row r="33" spans="2:10" ht="24">
      <c r="B33" s="70">
        <v>25</v>
      </c>
      <c r="C33" s="9" t="s">
        <v>94</v>
      </c>
      <c r="D33" s="77" t="s">
        <v>67</v>
      </c>
      <c r="E33" s="14" t="s">
        <v>69</v>
      </c>
      <c r="F33" s="15">
        <v>6498</v>
      </c>
      <c r="G33" s="14" t="s">
        <v>70</v>
      </c>
      <c r="H33" s="11">
        <v>288</v>
      </c>
      <c r="I33" s="79">
        <v>263</v>
      </c>
      <c r="J33" s="12">
        <v>0.08</v>
      </c>
    </row>
    <row r="34" spans="2:10" ht="24">
      <c r="B34" s="70">
        <v>26</v>
      </c>
      <c r="C34" s="9" t="s">
        <v>95</v>
      </c>
      <c r="D34" s="77" t="s">
        <v>67</v>
      </c>
      <c r="E34" s="14" t="s">
        <v>69</v>
      </c>
      <c r="F34" s="15">
        <v>13663</v>
      </c>
      <c r="G34" s="14" t="s">
        <v>70</v>
      </c>
      <c r="H34" s="11">
        <v>104</v>
      </c>
      <c r="I34" s="79">
        <v>516</v>
      </c>
      <c r="J34" s="12">
        <v>0.16</v>
      </c>
    </row>
    <row r="35" spans="2:10" ht="24">
      <c r="B35" s="70">
        <v>27</v>
      </c>
      <c r="C35" s="9" t="s">
        <v>96</v>
      </c>
      <c r="D35" s="77" t="s">
        <v>67</v>
      </c>
      <c r="E35" s="14" t="s">
        <v>69</v>
      </c>
      <c r="F35" s="15">
        <v>3913</v>
      </c>
      <c r="G35" s="14" t="s">
        <v>70</v>
      </c>
      <c r="H35" s="11">
        <v>349</v>
      </c>
      <c r="I35" s="79">
        <v>749</v>
      </c>
      <c r="J35" s="12">
        <v>0.23</v>
      </c>
    </row>
    <row r="36" spans="2:10" ht="24">
      <c r="B36" s="70">
        <v>28</v>
      </c>
      <c r="C36" s="9" t="s">
        <v>97</v>
      </c>
      <c r="D36" s="77" t="s">
        <v>67</v>
      </c>
      <c r="E36" s="14" t="s">
        <v>69</v>
      </c>
      <c r="F36" s="15">
        <v>4480</v>
      </c>
      <c r="G36" s="14" t="s">
        <v>70</v>
      </c>
      <c r="H36" s="11">
        <v>1748</v>
      </c>
      <c r="I36" s="79">
        <v>2334</v>
      </c>
      <c r="J36" s="12">
        <v>0.71</v>
      </c>
    </row>
    <row r="37" spans="2:10" ht="24">
      <c r="B37" s="70">
        <v>29</v>
      </c>
      <c r="C37" s="9" t="s">
        <v>98</v>
      </c>
      <c r="D37" s="77" t="s">
        <v>67</v>
      </c>
      <c r="E37" s="14" t="s">
        <v>69</v>
      </c>
      <c r="F37" s="15">
        <v>30662</v>
      </c>
      <c r="G37" s="14" t="s">
        <v>70</v>
      </c>
      <c r="H37" s="11">
        <v>2488</v>
      </c>
      <c r="I37" s="79">
        <v>2636</v>
      </c>
      <c r="J37" s="12">
        <v>0.8</v>
      </c>
    </row>
    <row r="38" spans="2:10" ht="24">
      <c r="B38" s="70">
        <v>30</v>
      </c>
      <c r="C38" s="9" t="s">
        <v>99</v>
      </c>
      <c r="D38" s="77" t="s">
        <v>67</v>
      </c>
      <c r="E38" s="14" t="s">
        <v>69</v>
      </c>
      <c r="F38" s="15">
        <v>1067</v>
      </c>
      <c r="G38" s="14" t="s">
        <v>70</v>
      </c>
      <c r="H38" s="11">
        <v>629</v>
      </c>
      <c r="I38" s="79">
        <v>932</v>
      </c>
      <c r="J38" s="12">
        <v>0.28000000000000003</v>
      </c>
    </row>
    <row r="39" spans="2:10" ht="24">
      <c r="B39" s="70">
        <v>31</v>
      </c>
      <c r="C39" s="9" t="s">
        <v>100</v>
      </c>
      <c r="D39" s="77" t="s">
        <v>67</v>
      </c>
      <c r="E39" s="14" t="s">
        <v>69</v>
      </c>
      <c r="F39" s="15">
        <v>208313</v>
      </c>
      <c r="G39" s="14" t="s">
        <v>70</v>
      </c>
      <c r="H39" s="11">
        <v>568</v>
      </c>
      <c r="I39" s="79">
        <v>457</v>
      </c>
      <c r="J39" s="12">
        <v>0.14000000000000001</v>
      </c>
    </row>
    <row r="40" spans="2:10" ht="36">
      <c r="B40" s="70">
        <v>32</v>
      </c>
      <c r="C40" s="9" t="s">
        <v>101</v>
      </c>
      <c r="D40" s="77" t="s">
        <v>67</v>
      </c>
      <c r="E40" s="14" t="s">
        <v>102</v>
      </c>
      <c r="F40" s="15">
        <v>24487</v>
      </c>
      <c r="G40" s="14" t="s">
        <v>103</v>
      </c>
      <c r="H40" s="11">
        <v>1808</v>
      </c>
      <c r="I40" s="79">
        <v>1930</v>
      </c>
      <c r="J40" s="12">
        <v>0.57999999999999996</v>
      </c>
    </row>
    <row r="41" spans="2:10" ht="24">
      <c r="B41" s="70">
        <v>33</v>
      </c>
      <c r="C41" s="9" t="s">
        <v>104</v>
      </c>
      <c r="D41" s="77" t="s">
        <v>67</v>
      </c>
      <c r="E41" s="14" t="s">
        <v>69</v>
      </c>
      <c r="F41" s="15">
        <v>4527</v>
      </c>
      <c r="G41" s="14" t="s">
        <v>70</v>
      </c>
      <c r="H41" s="11">
        <v>122</v>
      </c>
      <c r="I41" s="79">
        <v>154</v>
      </c>
      <c r="J41" s="12">
        <v>0.05</v>
      </c>
    </row>
    <row r="42" spans="2:10" ht="24">
      <c r="B42" s="70">
        <v>34</v>
      </c>
      <c r="C42" s="9" t="s">
        <v>105</v>
      </c>
      <c r="D42" s="77" t="s">
        <v>67</v>
      </c>
      <c r="E42" s="14" t="s">
        <v>69</v>
      </c>
      <c r="F42" s="15">
        <v>82822</v>
      </c>
      <c r="G42" s="14" t="s">
        <v>70</v>
      </c>
      <c r="H42" s="11">
        <v>197</v>
      </c>
      <c r="I42" s="79">
        <v>456</v>
      </c>
      <c r="J42" s="12">
        <v>0.14000000000000001</v>
      </c>
    </row>
    <row r="43" spans="2:10" ht="24">
      <c r="B43" s="70">
        <v>35</v>
      </c>
      <c r="C43" s="9" t="s">
        <v>106</v>
      </c>
      <c r="D43" s="77" t="s">
        <v>67</v>
      </c>
      <c r="E43" s="14" t="s">
        <v>69</v>
      </c>
      <c r="F43" s="15">
        <v>4184</v>
      </c>
      <c r="G43" s="14" t="s">
        <v>70</v>
      </c>
      <c r="H43" s="11">
        <v>2189</v>
      </c>
      <c r="I43" s="79">
        <v>2289</v>
      </c>
      <c r="J43" s="12">
        <v>0.69</v>
      </c>
    </row>
    <row r="44" spans="2:10" ht="24">
      <c r="B44" s="70">
        <v>36</v>
      </c>
      <c r="C44" s="9" t="s">
        <v>107</v>
      </c>
      <c r="D44" s="77" t="s">
        <v>67</v>
      </c>
      <c r="E44" s="14" t="s">
        <v>69</v>
      </c>
      <c r="F44" s="15">
        <v>47476</v>
      </c>
      <c r="G44" s="14" t="s">
        <v>70</v>
      </c>
      <c r="H44" s="11">
        <v>3323</v>
      </c>
      <c r="I44" s="79">
        <v>3228</v>
      </c>
      <c r="J44" s="12">
        <v>0.98</v>
      </c>
    </row>
    <row r="45" spans="2:10" ht="24">
      <c r="B45" s="70">
        <v>37</v>
      </c>
      <c r="C45" s="9" t="s">
        <v>108</v>
      </c>
      <c r="D45" s="77" t="s">
        <v>67</v>
      </c>
      <c r="E45" s="14" t="s">
        <v>69</v>
      </c>
      <c r="F45" s="15">
        <v>19048</v>
      </c>
      <c r="G45" s="14" t="s">
        <v>70</v>
      </c>
      <c r="H45" s="11">
        <v>911</v>
      </c>
      <c r="I45" s="79">
        <v>446</v>
      </c>
      <c r="J45" s="12">
        <v>0.13</v>
      </c>
    </row>
    <row r="46" spans="2:10" ht="24">
      <c r="B46" s="70">
        <v>38</v>
      </c>
      <c r="C46" s="9" t="s">
        <v>109</v>
      </c>
      <c r="D46" s="77" t="s">
        <v>67</v>
      </c>
      <c r="E46" s="14" t="s">
        <v>69</v>
      </c>
      <c r="F46" s="15">
        <v>50953</v>
      </c>
      <c r="G46" s="14" t="s">
        <v>70</v>
      </c>
      <c r="H46" s="11">
        <v>462</v>
      </c>
      <c r="I46" s="79">
        <v>237</v>
      </c>
      <c r="J46" s="12">
        <v>7.0000000000000007E-2</v>
      </c>
    </row>
    <row r="47" spans="2:10" ht="24">
      <c r="B47" s="70">
        <v>39</v>
      </c>
      <c r="C47" s="9" t="s">
        <v>110</v>
      </c>
      <c r="D47" s="77" t="s">
        <v>67</v>
      </c>
      <c r="E47" s="14" t="s">
        <v>69</v>
      </c>
      <c r="F47" s="15">
        <v>16713</v>
      </c>
      <c r="G47" s="14" t="s">
        <v>70</v>
      </c>
      <c r="H47" s="11">
        <v>1591</v>
      </c>
      <c r="I47" s="79">
        <v>1100</v>
      </c>
      <c r="J47" s="12">
        <v>0.33</v>
      </c>
    </row>
    <row r="48" spans="2:10" ht="24">
      <c r="B48" s="70">
        <v>40</v>
      </c>
      <c r="C48" s="9" t="s">
        <v>111</v>
      </c>
      <c r="D48" s="77" t="s">
        <v>67</v>
      </c>
      <c r="E48" s="14" t="s">
        <v>69</v>
      </c>
      <c r="F48" s="15">
        <v>1114</v>
      </c>
      <c r="G48" s="14" t="s">
        <v>70</v>
      </c>
      <c r="H48" s="11">
        <v>656</v>
      </c>
      <c r="I48" s="79">
        <v>529</v>
      </c>
      <c r="J48" s="12">
        <v>0.16</v>
      </c>
    </row>
    <row r="49" spans="2:10" ht="24">
      <c r="B49" s="70">
        <v>41</v>
      </c>
      <c r="C49" s="9" t="s">
        <v>112</v>
      </c>
      <c r="D49" s="77" t="s">
        <v>67</v>
      </c>
      <c r="E49" s="14" t="s">
        <v>69</v>
      </c>
      <c r="F49" s="15">
        <v>384</v>
      </c>
      <c r="G49" s="14" t="s">
        <v>70</v>
      </c>
      <c r="H49" s="11">
        <v>198</v>
      </c>
      <c r="I49" s="79">
        <v>1112</v>
      </c>
      <c r="J49" s="12">
        <v>0.34</v>
      </c>
    </row>
    <row r="50" spans="2:10" ht="24">
      <c r="B50" s="70">
        <v>42</v>
      </c>
      <c r="C50" s="9" t="s">
        <v>113</v>
      </c>
      <c r="D50" s="77" t="s">
        <v>67</v>
      </c>
      <c r="E50" s="14" t="s">
        <v>114</v>
      </c>
      <c r="F50" s="15">
        <v>6716</v>
      </c>
      <c r="G50" s="14" t="s">
        <v>115</v>
      </c>
      <c r="H50" s="11">
        <v>511</v>
      </c>
      <c r="I50" s="79">
        <v>498</v>
      </c>
      <c r="J50" s="12">
        <v>0.15</v>
      </c>
    </row>
    <row r="51" spans="2:10" ht="24">
      <c r="B51" s="70">
        <v>43</v>
      </c>
      <c r="C51" s="9" t="s">
        <v>116</v>
      </c>
      <c r="D51" s="77" t="s">
        <v>67</v>
      </c>
      <c r="E51" s="14" t="s">
        <v>69</v>
      </c>
      <c r="F51" s="15">
        <v>5810</v>
      </c>
      <c r="G51" s="14" t="s">
        <v>70</v>
      </c>
      <c r="H51" s="11">
        <v>582</v>
      </c>
      <c r="I51" s="79">
        <v>495</v>
      </c>
      <c r="J51" s="12">
        <v>0.15</v>
      </c>
    </row>
    <row r="52" spans="2:10" ht="24">
      <c r="B52" s="70">
        <v>44</v>
      </c>
      <c r="C52" s="9" t="s">
        <v>117</v>
      </c>
      <c r="D52" s="77" t="s">
        <v>67</v>
      </c>
      <c r="E52" s="14" t="s">
        <v>69</v>
      </c>
      <c r="F52" s="15">
        <v>11999</v>
      </c>
      <c r="G52" s="14" t="s">
        <v>70</v>
      </c>
      <c r="H52" s="11">
        <v>1418</v>
      </c>
      <c r="I52" s="79">
        <v>940</v>
      </c>
      <c r="J52" s="12">
        <v>0.28000000000000003</v>
      </c>
    </row>
    <row r="53" spans="2:10" ht="24">
      <c r="B53" s="70">
        <v>45</v>
      </c>
      <c r="C53" s="9" t="s">
        <v>118</v>
      </c>
      <c r="D53" s="77" t="s">
        <v>67</v>
      </c>
      <c r="E53" s="14" t="s">
        <v>119</v>
      </c>
      <c r="F53" s="15">
        <v>3063</v>
      </c>
      <c r="G53" s="14" t="s">
        <v>120</v>
      </c>
      <c r="H53" s="11">
        <v>265</v>
      </c>
      <c r="I53" s="79">
        <v>384</v>
      </c>
      <c r="J53" s="12">
        <v>0.12</v>
      </c>
    </row>
    <row r="54" spans="2:10" ht="24">
      <c r="B54" s="70">
        <v>46</v>
      </c>
      <c r="C54" s="9" t="s">
        <v>121</v>
      </c>
      <c r="D54" s="77" t="s">
        <v>67</v>
      </c>
      <c r="E54" s="14" t="s">
        <v>69</v>
      </c>
      <c r="F54" s="15">
        <v>43867</v>
      </c>
      <c r="G54" s="14" t="s">
        <v>70</v>
      </c>
      <c r="H54" s="11">
        <v>2052</v>
      </c>
      <c r="I54" s="79">
        <v>3088</v>
      </c>
      <c r="J54" s="12">
        <v>0.93</v>
      </c>
    </row>
    <row r="55" spans="2:10" ht="24">
      <c r="B55" s="70">
        <v>47</v>
      </c>
      <c r="C55" s="9" t="s">
        <v>122</v>
      </c>
      <c r="D55" s="77" t="s">
        <v>67</v>
      </c>
      <c r="E55" s="14" t="s">
        <v>69</v>
      </c>
      <c r="F55" s="15">
        <v>16899</v>
      </c>
      <c r="G55" s="14" t="s">
        <v>70</v>
      </c>
      <c r="H55" s="11">
        <v>5629</v>
      </c>
      <c r="I55" s="79">
        <v>6587</v>
      </c>
      <c r="J55" s="12">
        <v>1.99</v>
      </c>
    </row>
    <row r="56" spans="2:10" ht="24">
      <c r="B56" s="70">
        <v>48</v>
      </c>
      <c r="C56" s="9" t="s">
        <v>123</v>
      </c>
      <c r="D56" s="77" t="s">
        <v>67</v>
      </c>
      <c r="E56" s="14" t="s">
        <v>69</v>
      </c>
      <c r="F56" s="15">
        <v>2544</v>
      </c>
      <c r="G56" s="14" t="s">
        <v>70</v>
      </c>
      <c r="H56" s="11">
        <v>140</v>
      </c>
      <c r="I56" s="79">
        <v>98</v>
      </c>
      <c r="J56" s="12">
        <v>0.03</v>
      </c>
    </row>
    <row r="57" spans="2:10" ht="24">
      <c r="B57" s="70">
        <v>49</v>
      </c>
      <c r="C57" s="9" t="s">
        <v>124</v>
      </c>
      <c r="D57" s="77" t="s">
        <v>67</v>
      </c>
      <c r="E57" s="14" t="s">
        <v>69</v>
      </c>
      <c r="F57" s="15">
        <v>4409</v>
      </c>
      <c r="G57" s="14" t="s">
        <v>70</v>
      </c>
      <c r="H57" s="11">
        <v>561</v>
      </c>
      <c r="I57" s="79">
        <v>664</v>
      </c>
      <c r="J57" s="12">
        <v>0.2</v>
      </c>
    </row>
    <row r="58" spans="2:10" ht="24">
      <c r="B58" s="70">
        <v>50</v>
      </c>
      <c r="C58" s="9" t="s">
        <v>125</v>
      </c>
      <c r="D58" s="77" t="s">
        <v>67</v>
      </c>
      <c r="E58" s="14" t="s">
        <v>69</v>
      </c>
      <c r="F58" s="15">
        <v>13481</v>
      </c>
      <c r="G58" s="14" t="s">
        <v>70</v>
      </c>
      <c r="H58" s="11">
        <v>297</v>
      </c>
      <c r="I58" s="79">
        <v>553</v>
      </c>
      <c r="J58" s="12">
        <v>0.17</v>
      </c>
    </row>
    <row r="59" spans="2:10" ht="24">
      <c r="B59" s="70">
        <v>51</v>
      </c>
      <c r="C59" s="9" t="s">
        <v>126</v>
      </c>
      <c r="D59" s="77" t="s">
        <v>67</v>
      </c>
      <c r="E59" s="14" t="s">
        <v>69</v>
      </c>
      <c r="F59" s="15">
        <v>50885</v>
      </c>
      <c r="G59" s="14" t="s">
        <v>127</v>
      </c>
      <c r="H59" s="11">
        <v>1351</v>
      </c>
      <c r="I59" s="79">
        <v>946</v>
      </c>
      <c r="J59" s="12">
        <v>0.28999999999999998</v>
      </c>
    </row>
    <row r="60" spans="2:10" ht="24">
      <c r="B60" s="70">
        <v>52</v>
      </c>
      <c r="C60" s="9" t="s">
        <v>128</v>
      </c>
      <c r="D60" s="77" t="s">
        <v>67</v>
      </c>
      <c r="E60" s="14" t="s">
        <v>69</v>
      </c>
      <c r="F60" s="15">
        <v>9692</v>
      </c>
      <c r="G60" s="14" t="s">
        <v>70</v>
      </c>
      <c r="H60" s="11">
        <v>995</v>
      </c>
      <c r="I60" s="79">
        <v>698</v>
      </c>
      <c r="J60" s="12">
        <v>0.21</v>
      </c>
    </row>
    <row r="61" spans="2:10" ht="24">
      <c r="B61" s="70">
        <v>53</v>
      </c>
      <c r="C61" s="9" t="s">
        <v>129</v>
      </c>
      <c r="D61" s="77" t="s">
        <v>67</v>
      </c>
      <c r="E61" s="14" t="s">
        <v>69</v>
      </c>
      <c r="F61" s="15">
        <v>1502</v>
      </c>
      <c r="G61" s="14" t="s">
        <v>70</v>
      </c>
      <c r="H61" s="11">
        <v>110</v>
      </c>
      <c r="I61" s="79">
        <v>74</v>
      </c>
      <c r="J61" s="12">
        <v>0.02</v>
      </c>
    </row>
    <row r="62" spans="2:10" ht="24">
      <c r="B62" s="70">
        <v>54</v>
      </c>
      <c r="C62" s="9" t="s">
        <v>130</v>
      </c>
      <c r="D62" s="77" t="s">
        <v>67</v>
      </c>
      <c r="E62" s="14" t="s">
        <v>69</v>
      </c>
      <c r="F62" s="15">
        <v>84066</v>
      </c>
      <c r="G62" s="14" t="s">
        <v>131</v>
      </c>
      <c r="H62" s="11">
        <v>2109</v>
      </c>
      <c r="I62" s="79">
        <v>2277</v>
      </c>
      <c r="J62" s="12">
        <v>0.69</v>
      </c>
    </row>
    <row r="63" spans="2:10" ht="36">
      <c r="B63" s="70">
        <v>55</v>
      </c>
      <c r="C63" s="9" t="s">
        <v>132</v>
      </c>
      <c r="D63" s="77" t="s">
        <v>67</v>
      </c>
      <c r="E63" s="14" t="s">
        <v>133</v>
      </c>
      <c r="F63" s="15">
        <v>16306</v>
      </c>
      <c r="G63" s="14" t="s">
        <v>134</v>
      </c>
      <c r="H63" s="11">
        <v>1158</v>
      </c>
      <c r="I63" s="79">
        <v>1037</v>
      </c>
      <c r="J63" s="12">
        <v>0.31</v>
      </c>
    </row>
    <row r="64" spans="2:10" ht="36">
      <c r="B64" s="70">
        <v>56</v>
      </c>
      <c r="C64" s="9" t="s">
        <v>135</v>
      </c>
      <c r="D64" s="77" t="s">
        <v>67</v>
      </c>
      <c r="E64" s="14" t="s">
        <v>133</v>
      </c>
      <c r="F64" s="15">
        <v>28676</v>
      </c>
      <c r="G64" s="14" t="s">
        <v>131</v>
      </c>
      <c r="H64" s="11">
        <v>1567</v>
      </c>
      <c r="I64" s="79">
        <v>2023</v>
      </c>
      <c r="J64" s="12">
        <v>0.61</v>
      </c>
    </row>
    <row r="65" spans="2:18" ht="24">
      <c r="B65" s="70">
        <v>57</v>
      </c>
      <c r="C65" s="9" t="s">
        <v>136</v>
      </c>
      <c r="D65" s="77" t="s">
        <v>67</v>
      </c>
      <c r="E65" s="14" t="s">
        <v>69</v>
      </c>
      <c r="F65" s="15">
        <v>77825</v>
      </c>
      <c r="G65" s="14" t="s">
        <v>137</v>
      </c>
      <c r="H65" s="11">
        <v>1653</v>
      </c>
      <c r="I65" s="79">
        <v>1343</v>
      </c>
      <c r="J65" s="12">
        <v>0.41</v>
      </c>
    </row>
    <row r="66" spans="2:18" ht="24">
      <c r="B66" s="70">
        <v>58</v>
      </c>
      <c r="C66" s="9" t="s">
        <v>138</v>
      </c>
      <c r="D66" s="77" t="s">
        <v>67</v>
      </c>
      <c r="E66" s="14" t="s">
        <v>69</v>
      </c>
      <c r="F66" s="15">
        <v>38812</v>
      </c>
      <c r="G66" s="14" t="s">
        <v>139</v>
      </c>
      <c r="H66" s="11">
        <v>723</v>
      </c>
      <c r="I66" s="79">
        <v>637</v>
      </c>
      <c r="J66" s="12">
        <v>0.19</v>
      </c>
    </row>
    <row r="67" spans="2:18" ht="24">
      <c r="B67" s="70">
        <v>59</v>
      </c>
      <c r="C67" s="9" t="s">
        <v>140</v>
      </c>
      <c r="D67" s="77" t="s">
        <v>67</v>
      </c>
      <c r="E67" s="14" t="s">
        <v>69</v>
      </c>
      <c r="F67" s="15">
        <v>14312</v>
      </c>
      <c r="G67" s="14" t="s">
        <v>70</v>
      </c>
      <c r="H67" s="11">
        <v>365</v>
      </c>
      <c r="I67" s="79">
        <v>379</v>
      </c>
      <c r="J67" s="12">
        <v>0.11</v>
      </c>
    </row>
    <row r="68" spans="2:18" ht="24">
      <c r="B68" s="70">
        <v>60</v>
      </c>
      <c r="C68" s="9" t="s">
        <v>141</v>
      </c>
      <c r="D68" s="77" t="s">
        <v>67</v>
      </c>
      <c r="E68" s="14" t="s">
        <v>69</v>
      </c>
      <c r="F68" s="15">
        <v>31373</v>
      </c>
      <c r="G68" s="14" t="s">
        <v>70</v>
      </c>
      <c r="H68" s="11">
        <v>1277</v>
      </c>
      <c r="I68" s="79">
        <v>1246</v>
      </c>
      <c r="J68" s="12">
        <v>0.38</v>
      </c>
    </row>
    <row r="69" spans="2:18" ht="24">
      <c r="B69" s="70">
        <v>61</v>
      </c>
      <c r="C69" s="9" t="s">
        <v>142</v>
      </c>
      <c r="D69" s="77" t="s">
        <v>67</v>
      </c>
      <c r="E69" s="14" t="s">
        <v>69</v>
      </c>
      <c r="F69" s="15">
        <v>18242</v>
      </c>
      <c r="G69" s="14" t="s">
        <v>70</v>
      </c>
      <c r="H69" s="11">
        <v>987</v>
      </c>
      <c r="I69" s="79">
        <v>1043</v>
      </c>
      <c r="J69" s="12">
        <v>0.32</v>
      </c>
    </row>
    <row r="70" spans="2:18">
      <c r="C70" s="76" t="s">
        <v>143</v>
      </c>
      <c r="D70" s="84"/>
      <c r="E70" s="84"/>
      <c r="F70" s="85"/>
      <c r="G70" s="84"/>
      <c r="H70" s="85">
        <v>1152</v>
      </c>
      <c r="I70" s="86">
        <v>1240</v>
      </c>
      <c r="J70" s="87">
        <v>0.37</v>
      </c>
    </row>
    <row r="71" spans="2:18" ht="22.5">
      <c r="B71" s="70">
        <v>62</v>
      </c>
      <c r="C71" s="9" t="s">
        <v>144</v>
      </c>
      <c r="D71" s="77" t="s">
        <v>143</v>
      </c>
      <c r="E71" s="14" t="s">
        <v>145</v>
      </c>
      <c r="F71" s="15">
        <v>29918</v>
      </c>
      <c r="G71" s="14" t="s">
        <v>70</v>
      </c>
      <c r="H71" s="11">
        <v>1152</v>
      </c>
      <c r="I71" s="79">
        <v>1240</v>
      </c>
      <c r="J71" s="12">
        <v>0.37</v>
      </c>
    </row>
    <row r="72" spans="2:18" ht="15">
      <c r="C72" s="90" t="s">
        <v>146</v>
      </c>
      <c r="D72" s="96"/>
      <c r="E72" s="96"/>
      <c r="F72" s="93"/>
      <c r="G72" s="96"/>
      <c r="H72" s="93">
        <v>82344</v>
      </c>
      <c r="I72" s="94">
        <v>99073</v>
      </c>
      <c r="J72" s="95">
        <v>29.95</v>
      </c>
    </row>
    <row r="73" spans="2:18" ht="5.25" customHeight="1">
      <c r="C73" s="56"/>
      <c r="D73" s="56"/>
      <c r="E73" s="56"/>
      <c r="F73" s="56"/>
      <c r="G73" s="56"/>
      <c r="H73" s="57"/>
      <c r="I73" s="80"/>
      <c r="J73" s="57"/>
      <c r="K73" s="56"/>
      <c r="L73" s="56"/>
      <c r="M73" s="56"/>
      <c r="N73" s="56"/>
      <c r="O73" s="56"/>
      <c r="P73" s="56"/>
      <c r="Q73" s="41"/>
      <c r="R73" s="41"/>
    </row>
    <row r="74" spans="2:18" ht="2.1" customHeight="1">
      <c r="C74" s="56"/>
      <c r="D74" s="56"/>
      <c r="E74" s="56"/>
      <c r="F74" s="56"/>
      <c r="G74" s="56"/>
      <c r="H74" s="57"/>
      <c r="I74" s="80"/>
      <c r="J74" s="57"/>
      <c r="K74" s="56"/>
      <c r="L74" s="56"/>
      <c r="M74" s="56"/>
      <c r="N74" s="56"/>
      <c r="O74" s="56"/>
      <c r="P74" s="56"/>
      <c r="Q74" s="41"/>
      <c r="R74" s="41"/>
    </row>
    <row r="75" spans="2:18" ht="2.1" customHeight="1">
      <c r="C75" s="56"/>
      <c r="D75" s="56"/>
      <c r="E75" s="56"/>
      <c r="F75" s="56"/>
      <c r="G75" s="56"/>
      <c r="H75" s="58"/>
      <c r="I75" s="81"/>
      <c r="J75" s="58"/>
      <c r="K75" s="56"/>
      <c r="L75" s="56"/>
      <c r="M75" s="56"/>
      <c r="N75" s="56"/>
      <c r="O75" s="56"/>
      <c r="P75" s="56"/>
      <c r="Q75" s="41"/>
      <c r="R75" s="41"/>
    </row>
    <row r="76" spans="2:18" ht="2.1" customHeight="1">
      <c r="C76" s="56"/>
      <c r="D76" s="56"/>
      <c r="E76" s="56"/>
      <c r="F76" s="56"/>
      <c r="G76" s="56"/>
      <c r="H76" s="57"/>
      <c r="I76" s="80"/>
      <c r="J76" s="57"/>
      <c r="K76" s="56"/>
      <c r="L76" s="56"/>
      <c r="M76" s="56"/>
      <c r="N76" s="56"/>
      <c r="O76" s="56"/>
      <c r="P76" s="56"/>
      <c r="Q76" s="41"/>
      <c r="R76" s="41"/>
    </row>
    <row r="77" spans="2:18" ht="2.1" customHeight="1">
      <c r="C77" s="56"/>
      <c r="D77" s="56"/>
      <c r="E77" s="56"/>
      <c r="F77" s="56"/>
      <c r="G77" s="56"/>
      <c r="H77" s="58"/>
      <c r="I77" s="81"/>
      <c r="J77" s="58"/>
      <c r="K77" s="56"/>
      <c r="L77" s="56"/>
      <c r="M77" s="56"/>
      <c r="N77" s="56"/>
      <c r="O77" s="56"/>
      <c r="P77" s="56"/>
      <c r="Q77" s="41"/>
      <c r="R77" s="41"/>
    </row>
    <row r="78" spans="2:18" ht="2.1" customHeight="1"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8"/>
      <c r="O78" s="58"/>
      <c r="P78" s="58"/>
      <c r="Q78" s="41"/>
      <c r="R78" s="41"/>
    </row>
    <row r="79" spans="2:18" ht="36">
      <c r="C79" s="63" t="s">
        <v>229</v>
      </c>
      <c r="D79" s="63" t="s">
        <v>59</v>
      </c>
      <c r="E79" s="63" t="s">
        <v>60</v>
      </c>
      <c r="F79" s="63" t="s">
        <v>230</v>
      </c>
      <c r="G79" s="63" t="s">
        <v>62</v>
      </c>
      <c r="H79" s="63" t="s">
        <v>55</v>
      </c>
      <c r="I79" s="63" t="s">
        <v>228</v>
      </c>
      <c r="J79" s="63" t="s">
        <v>231</v>
      </c>
      <c r="K79" s="63" t="s">
        <v>61</v>
      </c>
      <c r="L79" s="63" t="s">
        <v>63</v>
      </c>
      <c r="M79" s="63" t="s">
        <v>64</v>
      </c>
      <c r="N79" s="63" t="s">
        <v>65</v>
      </c>
    </row>
    <row r="80" spans="2:18">
      <c r="C80" s="76" t="s">
        <v>232</v>
      </c>
      <c r="D80" s="88"/>
      <c r="E80" s="88"/>
      <c r="F80" s="88"/>
      <c r="G80" s="88"/>
      <c r="H80" s="88"/>
      <c r="I80" s="89"/>
      <c r="J80" s="89"/>
      <c r="K80" s="88"/>
      <c r="L80" s="85">
        <v>15723</v>
      </c>
      <c r="M80" s="86">
        <v>2352</v>
      </c>
      <c r="N80" s="87">
        <v>0.72</v>
      </c>
    </row>
    <row r="81" spans="2:14">
      <c r="C81" s="76" t="s">
        <v>233</v>
      </c>
      <c r="D81" s="88"/>
      <c r="E81" s="88"/>
      <c r="F81" s="88"/>
      <c r="G81" s="88"/>
      <c r="H81" s="88"/>
      <c r="I81" s="89"/>
      <c r="J81" s="89"/>
      <c r="K81" s="88"/>
      <c r="L81" s="85">
        <v>0</v>
      </c>
      <c r="M81" s="86">
        <v>0</v>
      </c>
      <c r="N81" s="87">
        <v>0</v>
      </c>
    </row>
    <row r="82" spans="2:14">
      <c r="C82" s="76" t="s">
        <v>234</v>
      </c>
      <c r="D82" s="88"/>
      <c r="E82" s="88"/>
      <c r="F82" s="88"/>
      <c r="G82" s="88"/>
      <c r="H82" s="88"/>
      <c r="I82" s="89"/>
      <c r="J82" s="89"/>
      <c r="K82" s="88"/>
      <c r="L82" s="85">
        <v>0</v>
      </c>
      <c r="M82" s="86">
        <v>0</v>
      </c>
      <c r="N82" s="87">
        <v>0</v>
      </c>
    </row>
    <row r="83" spans="2:14">
      <c r="C83" s="76" t="s">
        <v>43</v>
      </c>
      <c r="D83" s="88"/>
      <c r="E83" s="88"/>
      <c r="F83" s="88"/>
      <c r="G83" s="88"/>
      <c r="H83" s="88"/>
      <c r="I83" s="89"/>
      <c r="J83" s="89"/>
      <c r="K83" s="88"/>
      <c r="L83" s="85">
        <v>0</v>
      </c>
      <c r="M83" s="86">
        <v>0</v>
      </c>
      <c r="N83" s="87">
        <v>0</v>
      </c>
    </row>
    <row r="84" spans="2:14">
      <c r="C84" s="76" t="s">
        <v>235</v>
      </c>
      <c r="D84" s="88"/>
      <c r="E84" s="88"/>
      <c r="F84" s="88"/>
      <c r="G84" s="88"/>
      <c r="H84" s="88"/>
      <c r="I84" s="89"/>
      <c r="J84" s="89"/>
      <c r="K84" s="88"/>
      <c r="L84" s="85">
        <v>15723</v>
      </c>
      <c r="M84" s="86">
        <v>2352</v>
      </c>
      <c r="N84" s="87">
        <v>0.72</v>
      </c>
    </row>
    <row r="85" spans="2:14">
      <c r="C85" s="76" t="s">
        <v>66</v>
      </c>
      <c r="D85" s="88"/>
      <c r="E85" s="88"/>
      <c r="F85" s="88"/>
      <c r="G85" s="88"/>
      <c r="H85" s="88"/>
      <c r="I85" s="89"/>
      <c r="J85" s="89"/>
      <c r="K85" s="88"/>
      <c r="L85" s="85">
        <v>102</v>
      </c>
      <c r="M85" s="86">
        <v>109</v>
      </c>
      <c r="N85" s="87">
        <v>0.03</v>
      </c>
    </row>
    <row r="86" spans="2:14" ht="36">
      <c r="B86" s="70">
        <v>1</v>
      </c>
      <c r="C86" s="9" t="s">
        <v>236</v>
      </c>
      <c r="D86" s="40" t="s">
        <v>66</v>
      </c>
      <c r="E86" s="9" t="s">
        <v>237</v>
      </c>
      <c r="F86" s="9" t="s">
        <v>238</v>
      </c>
      <c r="G86" s="9" t="s">
        <v>70</v>
      </c>
      <c r="H86" s="20">
        <v>45803</v>
      </c>
      <c r="I86" s="68" t="s">
        <v>239</v>
      </c>
      <c r="J86" s="68">
        <v>1000</v>
      </c>
      <c r="K86" s="21">
        <v>10</v>
      </c>
      <c r="L86" s="11">
        <v>10</v>
      </c>
      <c r="M86" s="79">
        <v>10</v>
      </c>
      <c r="N86" s="12">
        <v>0</v>
      </c>
    </row>
    <row r="87" spans="2:14" ht="36">
      <c r="B87" s="70">
        <v>2</v>
      </c>
      <c r="C87" s="9" t="s">
        <v>240</v>
      </c>
      <c r="D87" s="40" t="s">
        <v>66</v>
      </c>
      <c r="E87" s="9" t="s">
        <v>237</v>
      </c>
      <c r="F87" s="9" t="s">
        <v>238</v>
      </c>
      <c r="G87" s="9" t="s">
        <v>70</v>
      </c>
      <c r="H87" s="20">
        <v>45772</v>
      </c>
      <c r="I87" s="68" t="s">
        <v>241</v>
      </c>
      <c r="J87" s="68">
        <v>1000</v>
      </c>
      <c r="K87" s="21">
        <v>100</v>
      </c>
      <c r="L87" s="11">
        <v>92</v>
      </c>
      <c r="M87" s="79">
        <v>99</v>
      </c>
      <c r="N87" s="12">
        <v>0.03</v>
      </c>
    </row>
    <row r="88" spans="2:14">
      <c r="C88" s="76" t="s">
        <v>143</v>
      </c>
      <c r="D88" s="88"/>
      <c r="E88" s="88"/>
      <c r="F88" s="88"/>
      <c r="G88" s="88"/>
      <c r="H88" s="88"/>
      <c r="I88" s="89"/>
      <c r="J88" s="89"/>
      <c r="K88" s="88"/>
      <c r="L88" s="85">
        <v>15621</v>
      </c>
      <c r="M88" s="86">
        <v>2243</v>
      </c>
      <c r="N88" s="87">
        <v>0.69</v>
      </c>
    </row>
    <row r="89" spans="2:14" ht="24">
      <c r="B89" s="70">
        <v>3</v>
      </c>
      <c r="C89" s="9" t="s">
        <v>242</v>
      </c>
      <c r="D89" s="40" t="s">
        <v>143</v>
      </c>
      <c r="E89" s="9" t="s">
        <v>145</v>
      </c>
      <c r="F89" s="9" t="s">
        <v>243</v>
      </c>
      <c r="G89" s="9" t="s">
        <v>70</v>
      </c>
      <c r="H89" s="20">
        <v>41383</v>
      </c>
      <c r="I89" s="68" t="s">
        <v>244</v>
      </c>
      <c r="J89" s="68">
        <v>1000</v>
      </c>
      <c r="K89" s="21">
        <v>1000</v>
      </c>
      <c r="L89" s="11">
        <v>1000</v>
      </c>
      <c r="M89" s="79">
        <v>0</v>
      </c>
      <c r="N89" s="12">
        <v>0</v>
      </c>
    </row>
    <row r="90" spans="2:14" ht="24">
      <c r="B90" s="70">
        <v>4</v>
      </c>
      <c r="C90" s="9" t="s">
        <v>245</v>
      </c>
      <c r="D90" s="40" t="s">
        <v>143</v>
      </c>
      <c r="E90" s="9" t="s">
        <v>145</v>
      </c>
      <c r="F90" s="9" t="s">
        <v>246</v>
      </c>
      <c r="G90" s="9" t="s">
        <v>70</v>
      </c>
      <c r="H90" s="20">
        <v>41578</v>
      </c>
      <c r="I90" s="68" t="s">
        <v>247</v>
      </c>
      <c r="J90" s="68">
        <v>1000</v>
      </c>
      <c r="K90" s="21">
        <v>2000</v>
      </c>
      <c r="L90" s="11">
        <v>0</v>
      </c>
      <c r="M90" s="79">
        <v>0</v>
      </c>
      <c r="N90" s="12">
        <v>0</v>
      </c>
    </row>
    <row r="91" spans="2:14" ht="24">
      <c r="B91" s="70">
        <v>5</v>
      </c>
      <c r="C91" s="9" t="s">
        <v>248</v>
      </c>
      <c r="D91" s="40" t="s">
        <v>143</v>
      </c>
      <c r="E91" s="9" t="s">
        <v>145</v>
      </c>
      <c r="F91" s="9" t="s">
        <v>246</v>
      </c>
      <c r="G91" s="9" t="s">
        <v>70</v>
      </c>
      <c r="H91" s="20">
        <v>41556</v>
      </c>
      <c r="I91" s="68" t="s">
        <v>249</v>
      </c>
      <c r="J91" s="68">
        <v>1000</v>
      </c>
      <c r="K91" s="21">
        <v>505</v>
      </c>
      <c r="L91" s="11">
        <v>500</v>
      </c>
      <c r="M91" s="79">
        <v>0</v>
      </c>
      <c r="N91" s="12">
        <v>0</v>
      </c>
    </row>
    <row r="92" spans="2:14" ht="24">
      <c r="B92" s="70">
        <v>6</v>
      </c>
      <c r="C92" s="9" t="s">
        <v>250</v>
      </c>
      <c r="D92" s="40" t="s">
        <v>143</v>
      </c>
      <c r="E92" s="9" t="s">
        <v>145</v>
      </c>
      <c r="F92" s="9" t="s">
        <v>251</v>
      </c>
      <c r="G92" s="9" t="s">
        <v>70</v>
      </c>
      <c r="H92" s="20">
        <v>44405</v>
      </c>
      <c r="I92" s="68" t="s">
        <v>252</v>
      </c>
      <c r="J92" s="68">
        <v>10000</v>
      </c>
      <c r="K92" s="21">
        <v>130</v>
      </c>
      <c r="L92" s="11">
        <v>900</v>
      </c>
      <c r="M92" s="79">
        <v>0</v>
      </c>
      <c r="N92" s="12">
        <v>0</v>
      </c>
    </row>
    <row r="93" spans="2:14" ht="24">
      <c r="B93" s="70">
        <v>7</v>
      </c>
      <c r="C93" s="9" t="s">
        <v>253</v>
      </c>
      <c r="D93" s="40" t="s">
        <v>143</v>
      </c>
      <c r="E93" s="9" t="s">
        <v>145</v>
      </c>
      <c r="F93" s="9" t="s">
        <v>254</v>
      </c>
      <c r="G93" s="9" t="s">
        <v>70</v>
      </c>
      <c r="H93" s="20">
        <v>46022</v>
      </c>
      <c r="I93" s="68" t="s">
        <v>255</v>
      </c>
      <c r="J93" s="68">
        <v>100</v>
      </c>
      <c r="K93" s="21">
        <v>5192</v>
      </c>
      <c r="L93" s="11">
        <v>2223</v>
      </c>
      <c r="M93" s="79">
        <v>24</v>
      </c>
      <c r="N93" s="12">
        <v>0.01</v>
      </c>
    </row>
    <row r="94" spans="2:14" ht="24">
      <c r="B94" s="70">
        <v>8</v>
      </c>
      <c r="C94" s="9" t="s">
        <v>256</v>
      </c>
      <c r="D94" s="40" t="s">
        <v>143</v>
      </c>
      <c r="E94" s="9" t="s">
        <v>145</v>
      </c>
      <c r="F94" s="9" t="s">
        <v>254</v>
      </c>
      <c r="G94" s="9" t="s">
        <v>70</v>
      </c>
      <c r="H94" s="20">
        <v>46022</v>
      </c>
      <c r="I94" s="68" t="s">
        <v>255</v>
      </c>
      <c r="J94" s="68">
        <v>100</v>
      </c>
      <c r="K94" s="21">
        <v>3929</v>
      </c>
      <c r="L94" s="11">
        <v>1564</v>
      </c>
      <c r="M94" s="79">
        <v>18</v>
      </c>
      <c r="N94" s="12">
        <v>0.01</v>
      </c>
    </row>
    <row r="95" spans="2:14" ht="24">
      <c r="B95" s="70">
        <v>9</v>
      </c>
      <c r="C95" s="9" t="s">
        <v>257</v>
      </c>
      <c r="D95" s="40" t="s">
        <v>143</v>
      </c>
      <c r="E95" s="9" t="s">
        <v>145</v>
      </c>
      <c r="F95" s="9" t="s">
        <v>254</v>
      </c>
      <c r="G95" s="9" t="s">
        <v>70</v>
      </c>
      <c r="H95" s="20">
        <v>46022</v>
      </c>
      <c r="I95" s="68" t="s">
        <v>255</v>
      </c>
      <c r="J95" s="68">
        <v>100</v>
      </c>
      <c r="K95" s="21">
        <v>19792</v>
      </c>
      <c r="L95" s="11">
        <v>7334</v>
      </c>
      <c r="M95" s="79">
        <v>93</v>
      </c>
      <c r="N95" s="12">
        <v>0.03</v>
      </c>
    </row>
    <row r="96" spans="2:14" ht="24">
      <c r="B96" s="70">
        <v>10</v>
      </c>
      <c r="C96" s="9" t="s">
        <v>258</v>
      </c>
      <c r="D96" s="40" t="s">
        <v>143</v>
      </c>
      <c r="E96" s="9" t="s">
        <v>145</v>
      </c>
      <c r="F96" s="9" t="s">
        <v>179</v>
      </c>
      <c r="G96" s="9" t="s">
        <v>70</v>
      </c>
      <c r="H96" s="20">
        <v>45838</v>
      </c>
      <c r="I96" s="68" t="s">
        <v>259</v>
      </c>
      <c r="J96" s="68">
        <v>1000</v>
      </c>
      <c r="K96" s="21">
        <v>400</v>
      </c>
      <c r="L96" s="11">
        <v>400</v>
      </c>
      <c r="M96" s="79">
        <v>402</v>
      </c>
      <c r="N96" s="12">
        <v>0.12</v>
      </c>
    </row>
    <row r="97" spans="2:14" ht="24">
      <c r="B97" s="70">
        <v>11</v>
      </c>
      <c r="C97" s="9" t="s">
        <v>260</v>
      </c>
      <c r="D97" s="40" t="s">
        <v>143</v>
      </c>
      <c r="E97" s="9" t="s">
        <v>145</v>
      </c>
      <c r="F97" s="9" t="s">
        <v>261</v>
      </c>
      <c r="G97" s="9" t="s">
        <v>70</v>
      </c>
      <c r="H97" s="20">
        <v>46014</v>
      </c>
      <c r="I97" s="68" t="s">
        <v>262</v>
      </c>
      <c r="J97" s="68">
        <v>1000</v>
      </c>
      <c r="K97" s="21">
        <v>1000</v>
      </c>
      <c r="L97" s="11">
        <v>998</v>
      </c>
      <c r="M97" s="79">
        <v>994</v>
      </c>
      <c r="N97" s="12">
        <v>0.3</v>
      </c>
    </row>
    <row r="98" spans="2:14" ht="24">
      <c r="B98" s="70">
        <v>12</v>
      </c>
      <c r="C98" s="9" t="s">
        <v>263</v>
      </c>
      <c r="D98" s="40" t="s">
        <v>143</v>
      </c>
      <c r="E98" s="9" t="s">
        <v>145</v>
      </c>
      <c r="F98" s="9" t="s">
        <v>264</v>
      </c>
      <c r="G98" s="9" t="s">
        <v>70</v>
      </c>
      <c r="H98" s="20">
        <v>45832</v>
      </c>
      <c r="I98" s="68" t="s">
        <v>265</v>
      </c>
      <c r="J98" s="68">
        <v>600</v>
      </c>
      <c r="K98" s="21">
        <v>471</v>
      </c>
      <c r="L98" s="11">
        <v>283</v>
      </c>
      <c r="M98" s="79">
        <v>283</v>
      </c>
      <c r="N98" s="12">
        <v>0.09</v>
      </c>
    </row>
    <row r="99" spans="2:14" ht="24">
      <c r="B99" s="70">
        <v>13</v>
      </c>
      <c r="C99" s="9" t="s">
        <v>266</v>
      </c>
      <c r="D99" s="40" t="s">
        <v>143</v>
      </c>
      <c r="E99" s="9" t="s">
        <v>145</v>
      </c>
      <c r="F99" s="9" t="s">
        <v>267</v>
      </c>
      <c r="G99" s="9" t="s">
        <v>70</v>
      </c>
      <c r="H99" s="20">
        <v>45923</v>
      </c>
      <c r="I99" s="68" t="s">
        <v>268</v>
      </c>
      <c r="J99" s="68">
        <v>1000</v>
      </c>
      <c r="K99" s="21">
        <v>140</v>
      </c>
      <c r="L99" s="11">
        <v>139</v>
      </c>
      <c r="M99" s="79">
        <v>143</v>
      </c>
      <c r="N99" s="12">
        <v>0.04</v>
      </c>
    </row>
    <row r="100" spans="2:14" ht="24">
      <c r="B100" s="70">
        <v>14</v>
      </c>
      <c r="C100" s="9" t="s">
        <v>269</v>
      </c>
      <c r="D100" s="40" t="s">
        <v>143</v>
      </c>
      <c r="E100" s="9" t="s">
        <v>145</v>
      </c>
      <c r="F100" s="9" t="s">
        <v>270</v>
      </c>
      <c r="G100" s="9" t="s">
        <v>70</v>
      </c>
      <c r="H100" s="20">
        <v>45937</v>
      </c>
      <c r="I100" s="68" t="s">
        <v>271</v>
      </c>
      <c r="J100" s="68">
        <v>1000</v>
      </c>
      <c r="K100" s="21">
        <v>280</v>
      </c>
      <c r="L100" s="11">
        <v>280</v>
      </c>
      <c r="M100" s="79">
        <v>286</v>
      </c>
      <c r="N100" s="12">
        <v>0.09</v>
      </c>
    </row>
    <row r="101" spans="2:14">
      <c r="C101" s="76" t="s">
        <v>272</v>
      </c>
      <c r="D101" s="88"/>
      <c r="E101" s="88"/>
      <c r="F101" s="88"/>
      <c r="G101" s="88"/>
      <c r="H101" s="88"/>
      <c r="I101" s="89"/>
      <c r="J101" s="89"/>
      <c r="K101" s="88"/>
      <c r="L101" s="85">
        <v>221108</v>
      </c>
      <c r="M101" s="86">
        <v>222211</v>
      </c>
      <c r="N101" s="87">
        <v>67.099999999999994</v>
      </c>
    </row>
    <row r="102" spans="2:14">
      <c r="C102" s="76" t="s">
        <v>233</v>
      </c>
      <c r="D102" s="88"/>
      <c r="E102" s="88"/>
      <c r="F102" s="88"/>
      <c r="G102" s="88"/>
      <c r="H102" s="88"/>
      <c r="I102" s="89"/>
      <c r="J102" s="89"/>
      <c r="K102" s="88"/>
      <c r="L102" s="85">
        <v>0</v>
      </c>
      <c r="M102" s="86">
        <v>0</v>
      </c>
      <c r="N102" s="87">
        <v>0</v>
      </c>
    </row>
    <row r="103" spans="2:14">
      <c r="C103" s="76" t="s">
        <v>234</v>
      </c>
      <c r="D103" s="88"/>
      <c r="E103" s="88"/>
      <c r="F103" s="88"/>
      <c r="G103" s="88"/>
      <c r="H103" s="88"/>
      <c r="I103" s="89"/>
      <c r="J103" s="89"/>
      <c r="K103" s="88"/>
      <c r="L103" s="85">
        <v>0</v>
      </c>
      <c r="M103" s="86">
        <v>0</v>
      </c>
      <c r="N103" s="87">
        <v>0</v>
      </c>
    </row>
    <row r="104" spans="2:14">
      <c r="C104" s="76" t="s">
        <v>43</v>
      </c>
      <c r="D104" s="88"/>
      <c r="E104" s="88"/>
      <c r="F104" s="88"/>
      <c r="G104" s="88"/>
      <c r="H104" s="88"/>
      <c r="I104" s="89"/>
      <c r="J104" s="89"/>
      <c r="K104" s="88"/>
      <c r="L104" s="85">
        <v>0</v>
      </c>
      <c r="M104" s="86">
        <v>0</v>
      </c>
      <c r="N104" s="87">
        <v>0</v>
      </c>
    </row>
    <row r="105" spans="2:14">
      <c r="C105" s="76" t="s">
        <v>235</v>
      </c>
      <c r="D105" s="88"/>
      <c r="E105" s="88"/>
      <c r="F105" s="88"/>
      <c r="G105" s="88"/>
      <c r="H105" s="88"/>
      <c r="I105" s="89"/>
      <c r="J105" s="89"/>
      <c r="K105" s="88"/>
      <c r="L105" s="85">
        <v>221108</v>
      </c>
      <c r="M105" s="86">
        <v>222211</v>
      </c>
      <c r="N105" s="87">
        <v>67.099999999999994</v>
      </c>
    </row>
    <row r="106" spans="2:14">
      <c r="C106" s="76" t="s">
        <v>66</v>
      </c>
      <c r="D106" s="88"/>
      <c r="E106" s="88"/>
      <c r="F106" s="88"/>
      <c r="G106" s="88"/>
      <c r="H106" s="88"/>
      <c r="I106" s="89"/>
      <c r="J106" s="89"/>
      <c r="K106" s="88"/>
      <c r="L106" s="85">
        <v>172367</v>
      </c>
      <c r="M106" s="86">
        <v>174550</v>
      </c>
      <c r="N106" s="87">
        <v>52.72</v>
      </c>
    </row>
    <row r="107" spans="2:14" ht="24">
      <c r="B107" s="70">
        <v>15</v>
      </c>
      <c r="C107" s="9" t="s">
        <v>273</v>
      </c>
      <c r="D107" s="40" t="s">
        <v>66</v>
      </c>
      <c r="E107" s="9" t="s">
        <v>274</v>
      </c>
      <c r="F107" s="9" t="s">
        <v>238</v>
      </c>
      <c r="G107" s="9" t="s">
        <v>70</v>
      </c>
      <c r="H107" s="20">
        <v>50155</v>
      </c>
      <c r="I107" s="68" t="s">
        <v>275</v>
      </c>
      <c r="J107" s="68">
        <v>1000</v>
      </c>
      <c r="K107" s="21">
        <v>90</v>
      </c>
      <c r="L107" s="11">
        <v>77</v>
      </c>
      <c r="M107" s="79">
        <v>86</v>
      </c>
      <c r="N107" s="12">
        <v>0.03</v>
      </c>
    </row>
    <row r="108" spans="2:14" ht="36">
      <c r="B108" s="70">
        <v>16</v>
      </c>
      <c r="C108" s="9" t="s">
        <v>276</v>
      </c>
      <c r="D108" s="40" t="s">
        <v>66</v>
      </c>
      <c r="E108" s="9" t="s">
        <v>237</v>
      </c>
      <c r="F108" s="9" t="s">
        <v>238</v>
      </c>
      <c r="G108" s="9" t="s">
        <v>70</v>
      </c>
      <c r="H108" s="20">
        <v>47233</v>
      </c>
      <c r="I108" s="68" t="s">
        <v>277</v>
      </c>
      <c r="J108" s="68">
        <v>1000</v>
      </c>
      <c r="K108" s="21">
        <v>28900</v>
      </c>
      <c r="L108" s="11">
        <v>29310</v>
      </c>
      <c r="M108" s="79">
        <v>30301</v>
      </c>
      <c r="N108" s="12">
        <v>9.15</v>
      </c>
    </row>
    <row r="109" spans="2:14" ht="36">
      <c r="B109" s="70">
        <v>17</v>
      </c>
      <c r="C109" s="9" t="s">
        <v>278</v>
      </c>
      <c r="D109" s="40" t="s">
        <v>66</v>
      </c>
      <c r="E109" s="9" t="s">
        <v>237</v>
      </c>
      <c r="F109" s="9" t="s">
        <v>238</v>
      </c>
      <c r="G109" s="9" t="s">
        <v>70</v>
      </c>
      <c r="H109" s="20">
        <v>46228</v>
      </c>
      <c r="I109" s="68" t="s">
        <v>279</v>
      </c>
      <c r="J109" s="68">
        <v>1000</v>
      </c>
      <c r="K109" s="21">
        <v>1</v>
      </c>
      <c r="L109" s="11">
        <v>1</v>
      </c>
      <c r="M109" s="79">
        <v>1</v>
      </c>
      <c r="N109" s="12">
        <v>0</v>
      </c>
    </row>
    <row r="110" spans="2:14" ht="36">
      <c r="B110" s="70">
        <v>18</v>
      </c>
      <c r="C110" s="9" t="s">
        <v>280</v>
      </c>
      <c r="D110" s="40" t="s">
        <v>66</v>
      </c>
      <c r="E110" s="9" t="s">
        <v>237</v>
      </c>
      <c r="F110" s="9" t="s">
        <v>238</v>
      </c>
      <c r="G110" s="9" t="s">
        <v>70</v>
      </c>
      <c r="H110" s="20">
        <v>46593</v>
      </c>
      <c r="I110" s="68" t="s">
        <v>279</v>
      </c>
      <c r="J110" s="68">
        <v>1000</v>
      </c>
      <c r="K110" s="21">
        <v>901</v>
      </c>
      <c r="L110" s="11">
        <v>786</v>
      </c>
      <c r="M110" s="79">
        <v>853</v>
      </c>
      <c r="N110" s="12">
        <v>0.26</v>
      </c>
    </row>
    <row r="111" spans="2:14" ht="48">
      <c r="B111" s="70">
        <v>19</v>
      </c>
      <c r="C111" s="9" t="s">
        <v>281</v>
      </c>
      <c r="D111" s="40" t="s">
        <v>66</v>
      </c>
      <c r="E111" s="9" t="s">
        <v>282</v>
      </c>
      <c r="F111" s="9" t="s">
        <v>172</v>
      </c>
      <c r="G111" s="9" t="s">
        <v>70</v>
      </c>
      <c r="H111" s="20">
        <v>46689</v>
      </c>
      <c r="I111" s="68" t="s">
        <v>283</v>
      </c>
      <c r="J111" s="68">
        <v>1000</v>
      </c>
      <c r="K111" s="21">
        <v>5100</v>
      </c>
      <c r="L111" s="11">
        <v>5109</v>
      </c>
      <c r="M111" s="79">
        <v>5218</v>
      </c>
      <c r="N111" s="12">
        <v>1.58</v>
      </c>
    </row>
    <row r="112" spans="2:14" ht="36">
      <c r="B112" s="70">
        <v>20</v>
      </c>
      <c r="C112" s="9" t="s">
        <v>284</v>
      </c>
      <c r="D112" s="40" t="s">
        <v>66</v>
      </c>
      <c r="E112" s="9" t="s">
        <v>237</v>
      </c>
      <c r="F112" s="9" t="s">
        <v>238</v>
      </c>
      <c r="G112" s="9" t="s">
        <v>70</v>
      </c>
      <c r="H112" s="20">
        <v>46868</v>
      </c>
      <c r="I112" s="68" t="s">
        <v>285</v>
      </c>
      <c r="J112" s="68">
        <v>1000</v>
      </c>
      <c r="K112" s="21">
        <v>1500</v>
      </c>
      <c r="L112" s="11">
        <v>1574</v>
      </c>
      <c r="M112" s="79">
        <v>1413</v>
      </c>
      <c r="N112" s="12">
        <v>0.43</v>
      </c>
    </row>
    <row r="113" spans="2:14" ht="36">
      <c r="B113" s="70">
        <v>21</v>
      </c>
      <c r="C113" s="9" t="s">
        <v>286</v>
      </c>
      <c r="D113" s="40" t="s">
        <v>66</v>
      </c>
      <c r="E113" s="9" t="s">
        <v>237</v>
      </c>
      <c r="F113" s="9" t="s">
        <v>238</v>
      </c>
      <c r="G113" s="9" t="s">
        <v>70</v>
      </c>
      <c r="H113" s="20">
        <v>47416</v>
      </c>
      <c r="I113" s="68" t="s">
        <v>285</v>
      </c>
      <c r="J113" s="68">
        <v>1000</v>
      </c>
      <c r="K113" s="21">
        <v>150</v>
      </c>
      <c r="L113" s="11">
        <v>140</v>
      </c>
      <c r="M113" s="79">
        <v>134</v>
      </c>
      <c r="N113" s="12">
        <v>0.04</v>
      </c>
    </row>
    <row r="114" spans="2:14" ht="36">
      <c r="B114" s="70">
        <v>22</v>
      </c>
      <c r="C114" s="9" t="s">
        <v>287</v>
      </c>
      <c r="D114" s="40" t="s">
        <v>66</v>
      </c>
      <c r="E114" s="9" t="s">
        <v>237</v>
      </c>
      <c r="F114" s="9" t="s">
        <v>238</v>
      </c>
      <c r="G114" s="9" t="s">
        <v>70</v>
      </c>
      <c r="H114" s="20">
        <v>47448</v>
      </c>
      <c r="I114" s="68" t="s">
        <v>239</v>
      </c>
      <c r="J114" s="68">
        <v>1000</v>
      </c>
      <c r="K114" s="21">
        <v>3400</v>
      </c>
      <c r="L114" s="11">
        <v>3310</v>
      </c>
      <c r="M114" s="79">
        <v>3326</v>
      </c>
      <c r="N114" s="12">
        <v>1</v>
      </c>
    </row>
    <row r="115" spans="2:14" ht="24">
      <c r="B115" s="70">
        <v>23</v>
      </c>
      <c r="C115" s="9" t="s">
        <v>288</v>
      </c>
      <c r="D115" s="40" t="s">
        <v>66</v>
      </c>
      <c r="E115" s="9" t="s">
        <v>274</v>
      </c>
      <c r="F115" s="9" t="s">
        <v>175</v>
      </c>
      <c r="G115" s="9" t="s">
        <v>289</v>
      </c>
      <c r="H115" s="20">
        <v>46668</v>
      </c>
      <c r="I115" s="68" t="s">
        <v>290</v>
      </c>
      <c r="J115" s="68">
        <v>1000</v>
      </c>
      <c r="K115" s="21">
        <v>500</v>
      </c>
      <c r="L115" s="11">
        <v>2195</v>
      </c>
      <c r="M115" s="79">
        <v>2031</v>
      </c>
      <c r="N115" s="12">
        <v>0.61</v>
      </c>
    </row>
    <row r="116" spans="2:14" ht="36">
      <c r="B116" s="70">
        <v>24</v>
      </c>
      <c r="C116" s="9" t="s">
        <v>291</v>
      </c>
      <c r="D116" s="40" t="s">
        <v>66</v>
      </c>
      <c r="E116" s="9" t="s">
        <v>237</v>
      </c>
      <c r="F116" s="9" t="s">
        <v>238</v>
      </c>
      <c r="G116" s="9" t="s">
        <v>70</v>
      </c>
      <c r="H116" s="20">
        <v>46320</v>
      </c>
      <c r="I116" s="68" t="s">
        <v>292</v>
      </c>
      <c r="J116" s="68">
        <v>1000</v>
      </c>
      <c r="K116" s="21">
        <v>4010</v>
      </c>
      <c r="L116" s="11">
        <v>3729</v>
      </c>
      <c r="M116" s="79">
        <v>3683</v>
      </c>
      <c r="N116" s="12">
        <v>1.1100000000000001</v>
      </c>
    </row>
    <row r="117" spans="2:14" ht="36">
      <c r="B117" s="70">
        <v>25</v>
      </c>
      <c r="C117" s="9" t="s">
        <v>293</v>
      </c>
      <c r="D117" s="40" t="s">
        <v>66</v>
      </c>
      <c r="E117" s="9" t="s">
        <v>237</v>
      </c>
      <c r="F117" s="9" t="s">
        <v>238</v>
      </c>
      <c r="G117" s="9" t="s">
        <v>70</v>
      </c>
      <c r="H117" s="20">
        <v>46351</v>
      </c>
      <c r="I117" s="68" t="s">
        <v>239</v>
      </c>
      <c r="J117" s="68">
        <v>1000</v>
      </c>
      <c r="K117" s="21">
        <v>1870</v>
      </c>
      <c r="L117" s="11">
        <v>1873</v>
      </c>
      <c r="M117" s="79">
        <v>1879</v>
      </c>
      <c r="N117" s="12">
        <v>0.56999999999999995</v>
      </c>
    </row>
    <row r="118" spans="2:14" ht="24">
      <c r="B118" s="70">
        <v>26</v>
      </c>
      <c r="C118" s="9" t="s">
        <v>294</v>
      </c>
      <c r="D118" s="40" t="s">
        <v>66</v>
      </c>
      <c r="E118" s="9" t="s">
        <v>274</v>
      </c>
      <c r="F118" s="9" t="s">
        <v>178</v>
      </c>
      <c r="G118" s="9" t="s">
        <v>70</v>
      </c>
      <c r="H118" s="20">
        <v>46911</v>
      </c>
      <c r="I118" s="68" t="s">
        <v>279</v>
      </c>
      <c r="J118" s="68">
        <v>1000</v>
      </c>
      <c r="K118" s="21">
        <v>500</v>
      </c>
      <c r="L118" s="11">
        <v>2101</v>
      </c>
      <c r="M118" s="79">
        <v>1979</v>
      </c>
      <c r="N118" s="12">
        <v>0.6</v>
      </c>
    </row>
    <row r="119" spans="2:14" ht="36">
      <c r="B119" s="70">
        <v>27</v>
      </c>
      <c r="C119" s="9" t="s">
        <v>295</v>
      </c>
      <c r="D119" s="40" t="s">
        <v>66</v>
      </c>
      <c r="E119" s="9" t="s">
        <v>237</v>
      </c>
      <c r="F119" s="9" t="s">
        <v>238</v>
      </c>
      <c r="G119" s="9" t="s">
        <v>70</v>
      </c>
      <c r="H119" s="20">
        <v>48329</v>
      </c>
      <c r="I119" s="68" t="s">
        <v>296</v>
      </c>
      <c r="J119" s="68">
        <v>1000</v>
      </c>
      <c r="K119" s="21">
        <v>300</v>
      </c>
      <c r="L119" s="11">
        <v>171</v>
      </c>
      <c r="M119" s="79">
        <v>233</v>
      </c>
      <c r="N119" s="12">
        <v>7.0000000000000007E-2</v>
      </c>
    </row>
    <row r="120" spans="2:14" ht="24">
      <c r="B120" s="70">
        <v>28</v>
      </c>
      <c r="C120" s="9" t="s">
        <v>297</v>
      </c>
      <c r="D120" s="40" t="s">
        <v>66</v>
      </c>
      <c r="E120" s="9" t="s">
        <v>274</v>
      </c>
      <c r="F120" s="9" t="s">
        <v>298</v>
      </c>
      <c r="G120" s="9" t="s">
        <v>166</v>
      </c>
      <c r="H120" s="20">
        <v>46522</v>
      </c>
      <c r="I120" s="68" t="s">
        <v>299</v>
      </c>
      <c r="J120" s="68">
        <v>1000</v>
      </c>
      <c r="K120" s="21">
        <v>200</v>
      </c>
      <c r="L120" s="11">
        <v>1019</v>
      </c>
      <c r="M120" s="79">
        <v>859</v>
      </c>
      <c r="N120" s="12">
        <v>0.26</v>
      </c>
    </row>
    <row r="121" spans="2:14" ht="36">
      <c r="B121" s="70">
        <v>29</v>
      </c>
      <c r="C121" s="9" t="s">
        <v>300</v>
      </c>
      <c r="D121" s="40" t="s">
        <v>66</v>
      </c>
      <c r="E121" s="9" t="s">
        <v>237</v>
      </c>
      <c r="F121" s="9" t="s">
        <v>238</v>
      </c>
      <c r="G121" s="9" t="s">
        <v>70</v>
      </c>
      <c r="H121" s="20">
        <v>46532</v>
      </c>
      <c r="I121" s="68" t="s">
        <v>301</v>
      </c>
      <c r="J121" s="68">
        <v>1000</v>
      </c>
      <c r="K121" s="21">
        <v>1050</v>
      </c>
      <c r="L121" s="11">
        <v>907</v>
      </c>
      <c r="M121" s="79">
        <v>1041</v>
      </c>
      <c r="N121" s="12">
        <v>0.31</v>
      </c>
    </row>
    <row r="122" spans="2:14" ht="36">
      <c r="B122" s="70">
        <v>30</v>
      </c>
      <c r="C122" s="9" t="s">
        <v>302</v>
      </c>
      <c r="D122" s="40" t="s">
        <v>66</v>
      </c>
      <c r="E122" s="9" t="s">
        <v>237</v>
      </c>
      <c r="F122" s="9" t="s">
        <v>238</v>
      </c>
      <c r="G122" s="9" t="s">
        <v>70</v>
      </c>
      <c r="H122" s="20">
        <v>46716</v>
      </c>
      <c r="I122" s="68" t="s">
        <v>239</v>
      </c>
      <c r="J122" s="68">
        <v>1000</v>
      </c>
      <c r="K122" s="21">
        <v>6500</v>
      </c>
      <c r="L122" s="11">
        <v>6005</v>
      </c>
      <c r="M122" s="79">
        <v>6490</v>
      </c>
      <c r="N122" s="12">
        <v>1.96</v>
      </c>
    </row>
    <row r="123" spans="2:14" ht="36">
      <c r="B123" s="70">
        <v>31</v>
      </c>
      <c r="C123" s="9" t="s">
        <v>303</v>
      </c>
      <c r="D123" s="40" t="s">
        <v>66</v>
      </c>
      <c r="E123" s="9" t="s">
        <v>274</v>
      </c>
      <c r="F123" s="9" t="s">
        <v>171</v>
      </c>
      <c r="G123" s="9" t="s">
        <v>70</v>
      </c>
      <c r="H123" s="20">
        <v>46638</v>
      </c>
      <c r="I123" s="68" t="s">
        <v>304</v>
      </c>
      <c r="J123" s="68">
        <v>1000</v>
      </c>
      <c r="K123" s="21">
        <v>1250</v>
      </c>
      <c r="L123" s="11">
        <v>5796</v>
      </c>
      <c r="M123" s="79">
        <v>5564</v>
      </c>
      <c r="N123" s="12">
        <v>1.68</v>
      </c>
    </row>
    <row r="124" spans="2:14" ht="24">
      <c r="B124" s="70">
        <v>32</v>
      </c>
      <c r="C124" s="9" t="s">
        <v>305</v>
      </c>
      <c r="D124" s="40" t="s">
        <v>66</v>
      </c>
      <c r="E124" s="9" t="s">
        <v>274</v>
      </c>
      <c r="F124" s="9" t="s">
        <v>176</v>
      </c>
      <c r="G124" s="9" t="s">
        <v>165</v>
      </c>
      <c r="H124" s="20">
        <v>47388</v>
      </c>
      <c r="I124" s="68" t="s">
        <v>306</v>
      </c>
      <c r="J124" s="68">
        <v>1000</v>
      </c>
      <c r="K124" s="21">
        <v>700</v>
      </c>
      <c r="L124" s="11">
        <v>3308</v>
      </c>
      <c r="M124" s="79">
        <v>3277</v>
      </c>
      <c r="N124" s="12">
        <v>0.99</v>
      </c>
    </row>
    <row r="125" spans="2:14" ht="36">
      <c r="B125" s="70">
        <v>33</v>
      </c>
      <c r="C125" s="9" t="s">
        <v>307</v>
      </c>
      <c r="D125" s="40" t="s">
        <v>66</v>
      </c>
      <c r="E125" s="9" t="s">
        <v>274</v>
      </c>
      <c r="F125" s="9" t="s">
        <v>177</v>
      </c>
      <c r="G125" s="9" t="s">
        <v>137</v>
      </c>
      <c r="H125" s="20">
        <v>48349</v>
      </c>
      <c r="I125" s="68" t="s">
        <v>308</v>
      </c>
      <c r="J125" s="68">
        <v>100</v>
      </c>
      <c r="K125" s="21">
        <v>2000</v>
      </c>
      <c r="L125" s="11">
        <v>873</v>
      </c>
      <c r="M125" s="79">
        <v>740</v>
      </c>
      <c r="N125" s="12">
        <v>0.22</v>
      </c>
    </row>
    <row r="126" spans="2:14" ht="36">
      <c r="B126" s="70">
        <v>34</v>
      </c>
      <c r="C126" s="9" t="s">
        <v>309</v>
      </c>
      <c r="D126" s="40" t="s">
        <v>66</v>
      </c>
      <c r="E126" s="9" t="s">
        <v>237</v>
      </c>
      <c r="F126" s="9" t="s">
        <v>238</v>
      </c>
      <c r="G126" s="9" t="s">
        <v>70</v>
      </c>
      <c r="H126" s="20">
        <v>48877</v>
      </c>
      <c r="I126" s="68" t="s">
        <v>310</v>
      </c>
      <c r="J126" s="68">
        <v>1000</v>
      </c>
      <c r="K126" s="21">
        <v>23500</v>
      </c>
      <c r="L126" s="11">
        <v>24170</v>
      </c>
      <c r="M126" s="79">
        <v>23991</v>
      </c>
      <c r="N126" s="12">
        <v>7.25</v>
      </c>
    </row>
    <row r="127" spans="2:14" ht="36">
      <c r="B127" s="70">
        <v>35</v>
      </c>
      <c r="C127" s="9" t="s">
        <v>311</v>
      </c>
      <c r="D127" s="40" t="s">
        <v>66</v>
      </c>
      <c r="E127" s="9" t="s">
        <v>237</v>
      </c>
      <c r="F127" s="9" t="s">
        <v>238</v>
      </c>
      <c r="G127" s="9" t="s">
        <v>70</v>
      </c>
      <c r="H127" s="20">
        <v>46959</v>
      </c>
      <c r="I127" s="68" t="s">
        <v>312</v>
      </c>
      <c r="J127" s="68">
        <v>1000</v>
      </c>
      <c r="K127" s="21">
        <v>750</v>
      </c>
      <c r="L127" s="11">
        <v>795</v>
      </c>
      <c r="M127" s="79">
        <v>824</v>
      </c>
      <c r="N127" s="12">
        <v>0.25</v>
      </c>
    </row>
    <row r="128" spans="2:14" ht="24">
      <c r="B128" s="70">
        <v>36</v>
      </c>
      <c r="C128" s="9" t="s">
        <v>313</v>
      </c>
      <c r="D128" s="40" t="s">
        <v>66</v>
      </c>
      <c r="E128" s="9" t="s">
        <v>274</v>
      </c>
      <c r="F128" s="9" t="s">
        <v>298</v>
      </c>
      <c r="G128" s="9" t="s">
        <v>166</v>
      </c>
      <c r="H128" s="20">
        <v>48848</v>
      </c>
      <c r="I128" s="68" t="s">
        <v>314</v>
      </c>
      <c r="J128" s="68">
        <v>1000</v>
      </c>
      <c r="K128" s="21">
        <v>200</v>
      </c>
      <c r="L128" s="11">
        <v>845</v>
      </c>
      <c r="M128" s="79">
        <v>858</v>
      </c>
      <c r="N128" s="12">
        <v>0.26</v>
      </c>
    </row>
    <row r="129" spans="2:14" ht="36">
      <c r="B129" s="70">
        <v>37</v>
      </c>
      <c r="C129" s="9" t="s">
        <v>315</v>
      </c>
      <c r="D129" s="40" t="s">
        <v>66</v>
      </c>
      <c r="E129" s="9" t="s">
        <v>237</v>
      </c>
      <c r="F129" s="9" t="s">
        <v>238</v>
      </c>
      <c r="G129" s="9" t="s">
        <v>70</v>
      </c>
      <c r="H129" s="20">
        <v>47084</v>
      </c>
      <c r="I129" s="68" t="s">
        <v>239</v>
      </c>
      <c r="J129" s="68">
        <v>1000</v>
      </c>
      <c r="K129" s="21">
        <v>9000</v>
      </c>
      <c r="L129" s="11">
        <v>8870</v>
      </c>
      <c r="M129" s="79">
        <v>8900</v>
      </c>
      <c r="N129" s="12">
        <v>2.69</v>
      </c>
    </row>
    <row r="130" spans="2:14" ht="36">
      <c r="B130" s="70">
        <v>38</v>
      </c>
      <c r="C130" s="9" t="s">
        <v>316</v>
      </c>
      <c r="D130" s="40" t="s">
        <v>66</v>
      </c>
      <c r="E130" s="9" t="s">
        <v>274</v>
      </c>
      <c r="F130" s="9" t="s">
        <v>173</v>
      </c>
      <c r="G130" s="9" t="s">
        <v>289</v>
      </c>
      <c r="H130" s="20">
        <v>46933</v>
      </c>
      <c r="I130" s="68" t="s">
        <v>314</v>
      </c>
      <c r="J130" s="68">
        <v>1000</v>
      </c>
      <c r="K130" s="21">
        <v>200</v>
      </c>
      <c r="L130" s="11">
        <v>831</v>
      </c>
      <c r="M130" s="79">
        <v>833</v>
      </c>
      <c r="N130" s="12">
        <v>0.25</v>
      </c>
    </row>
    <row r="131" spans="2:14" ht="24">
      <c r="B131" s="70">
        <v>39</v>
      </c>
      <c r="C131" s="9" t="s">
        <v>317</v>
      </c>
      <c r="D131" s="40" t="s">
        <v>66</v>
      </c>
      <c r="E131" s="9" t="s">
        <v>274</v>
      </c>
      <c r="F131" s="9" t="s">
        <v>179</v>
      </c>
      <c r="G131" s="9" t="s">
        <v>70</v>
      </c>
      <c r="H131" s="20">
        <v>46883</v>
      </c>
      <c r="I131" s="68" t="s">
        <v>318</v>
      </c>
      <c r="J131" s="68">
        <v>100000</v>
      </c>
      <c r="K131" s="21">
        <v>2</v>
      </c>
      <c r="L131" s="11">
        <v>910</v>
      </c>
      <c r="M131" s="79">
        <v>938</v>
      </c>
      <c r="N131" s="12">
        <v>0.28000000000000003</v>
      </c>
    </row>
    <row r="132" spans="2:14" ht="24">
      <c r="B132" s="70">
        <v>40</v>
      </c>
      <c r="C132" s="9" t="s">
        <v>319</v>
      </c>
      <c r="D132" s="40" t="s">
        <v>66</v>
      </c>
      <c r="E132" s="9" t="s">
        <v>274</v>
      </c>
      <c r="F132" s="9" t="s">
        <v>174</v>
      </c>
      <c r="G132" s="9" t="s">
        <v>70</v>
      </c>
      <c r="H132" s="20">
        <v>46643</v>
      </c>
      <c r="I132" s="68" t="s">
        <v>320</v>
      </c>
      <c r="J132" s="68">
        <v>100000</v>
      </c>
      <c r="K132" s="21">
        <v>5</v>
      </c>
      <c r="L132" s="11">
        <v>2249</v>
      </c>
      <c r="M132" s="79">
        <v>2350</v>
      </c>
      <c r="N132" s="12">
        <v>0.71</v>
      </c>
    </row>
    <row r="133" spans="2:14" ht="24">
      <c r="B133" s="70">
        <v>41</v>
      </c>
      <c r="C133" s="9" t="s">
        <v>321</v>
      </c>
      <c r="D133" s="40" t="s">
        <v>66</v>
      </c>
      <c r="E133" s="9" t="s">
        <v>274</v>
      </c>
      <c r="F133" s="9" t="s">
        <v>176</v>
      </c>
      <c r="G133" s="9" t="s">
        <v>165</v>
      </c>
      <c r="H133" s="20">
        <v>47148</v>
      </c>
      <c r="I133" s="68" t="s">
        <v>322</v>
      </c>
      <c r="J133" s="68">
        <v>2000</v>
      </c>
      <c r="K133" s="21">
        <v>300</v>
      </c>
      <c r="L133" s="11">
        <v>2395</v>
      </c>
      <c r="M133" s="79">
        <v>2460</v>
      </c>
      <c r="N133" s="12">
        <v>0.74</v>
      </c>
    </row>
    <row r="134" spans="2:14" ht="36">
      <c r="B134" s="70">
        <v>42</v>
      </c>
      <c r="C134" s="9" t="s">
        <v>323</v>
      </c>
      <c r="D134" s="40" t="s">
        <v>66</v>
      </c>
      <c r="E134" s="9" t="s">
        <v>237</v>
      </c>
      <c r="F134" s="9" t="s">
        <v>238</v>
      </c>
      <c r="G134" s="9" t="s">
        <v>70</v>
      </c>
      <c r="H134" s="20">
        <v>47324</v>
      </c>
      <c r="I134" s="68" t="s">
        <v>324</v>
      </c>
      <c r="J134" s="68">
        <v>1000</v>
      </c>
      <c r="K134" s="21">
        <v>32400</v>
      </c>
      <c r="L134" s="11">
        <v>31791</v>
      </c>
      <c r="M134" s="79">
        <v>32047</v>
      </c>
      <c r="N134" s="12">
        <v>9.68</v>
      </c>
    </row>
    <row r="135" spans="2:14" ht="36">
      <c r="B135" s="70">
        <v>43</v>
      </c>
      <c r="C135" s="9" t="s">
        <v>325</v>
      </c>
      <c r="D135" s="40" t="s">
        <v>66</v>
      </c>
      <c r="E135" s="9" t="s">
        <v>237</v>
      </c>
      <c r="F135" s="9" t="s">
        <v>238</v>
      </c>
      <c r="G135" s="9" t="s">
        <v>70</v>
      </c>
      <c r="H135" s="20">
        <v>49242</v>
      </c>
      <c r="I135" s="68" t="s">
        <v>275</v>
      </c>
      <c r="J135" s="68">
        <v>1000</v>
      </c>
      <c r="K135" s="21">
        <v>3700</v>
      </c>
      <c r="L135" s="11">
        <v>3532</v>
      </c>
      <c r="M135" s="79">
        <v>3494</v>
      </c>
      <c r="N135" s="12">
        <v>1.06</v>
      </c>
    </row>
    <row r="136" spans="2:14" ht="36">
      <c r="B136" s="70">
        <v>44</v>
      </c>
      <c r="C136" s="9" t="s">
        <v>326</v>
      </c>
      <c r="D136" s="40" t="s">
        <v>66</v>
      </c>
      <c r="E136" s="9" t="s">
        <v>237</v>
      </c>
      <c r="F136" s="9" t="s">
        <v>238</v>
      </c>
      <c r="G136" s="9" t="s">
        <v>70</v>
      </c>
      <c r="H136" s="20">
        <v>49912</v>
      </c>
      <c r="I136" s="68" t="s">
        <v>327</v>
      </c>
      <c r="J136" s="68">
        <v>1046.75</v>
      </c>
      <c r="K136" s="21">
        <v>8400</v>
      </c>
      <c r="L136" s="11">
        <v>7580</v>
      </c>
      <c r="M136" s="79">
        <v>7784</v>
      </c>
      <c r="N136" s="12">
        <v>2.35</v>
      </c>
    </row>
    <row r="137" spans="2:14" ht="36">
      <c r="B137" s="70">
        <v>45</v>
      </c>
      <c r="C137" s="9" t="s">
        <v>328</v>
      </c>
      <c r="D137" s="40" t="s">
        <v>66</v>
      </c>
      <c r="E137" s="9" t="s">
        <v>274</v>
      </c>
      <c r="F137" s="9" t="s">
        <v>171</v>
      </c>
      <c r="G137" s="9" t="s">
        <v>70</v>
      </c>
      <c r="H137" s="20">
        <v>49134</v>
      </c>
      <c r="I137" s="68" t="s">
        <v>277</v>
      </c>
      <c r="J137" s="68">
        <v>1000</v>
      </c>
      <c r="K137" s="21">
        <v>300</v>
      </c>
      <c r="L137" s="11">
        <v>1199</v>
      </c>
      <c r="M137" s="79">
        <v>1255</v>
      </c>
      <c r="N137" s="12">
        <v>0.38</v>
      </c>
    </row>
    <row r="138" spans="2:14" ht="24">
      <c r="B138" s="70">
        <v>46</v>
      </c>
      <c r="C138" s="9" t="s">
        <v>329</v>
      </c>
      <c r="D138" s="40" t="s">
        <v>66</v>
      </c>
      <c r="E138" s="9" t="s">
        <v>274</v>
      </c>
      <c r="F138" s="9" t="s">
        <v>172</v>
      </c>
      <c r="G138" s="9" t="s">
        <v>70</v>
      </c>
      <c r="H138" s="20">
        <v>47750</v>
      </c>
      <c r="I138" s="68" t="s">
        <v>304</v>
      </c>
      <c r="J138" s="68">
        <v>1000</v>
      </c>
      <c r="K138" s="21">
        <v>500</v>
      </c>
      <c r="L138" s="11">
        <v>2124</v>
      </c>
      <c r="M138" s="79">
        <v>2164</v>
      </c>
      <c r="N138" s="12">
        <v>0.65</v>
      </c>
    </row>
    <row r="139" spans="2:14" ht="24">
      <c r="B139" s="70">
        <v>47</v>
      </c>
      <c r="C139" s="9" t="s">
        <v>330</v>
      </c>
      <c r="D139" s="40" t="s">
        <v>66</v>
      </c>
      <c r="E139" s="9" t="s">
        <v>274</v>
      </c>
      <c r="F139" s="9" t="s">
        <v>331</v>
      </c>
      <c r="G139" s="9" t="s">
        <v>70</v>
      </c>
      <c r="H139" s="20">
        <v>47406</v>
      </c>
      <c r="I139" s="68" t="s">
        <v>332</v>
      </c>
      <c r="J139" s="68">
        <v>1000</v>
      </c>
      <c r="K139" s="21">
        <v>500</v>
      </c>
      <c r="L139" s="11">
        <v>2150</v>
      </c>
      <c r="M139" s="79">
        <v>2234</v>
      </c>
      <c r="N139" s="12">
        <v>0.67</v>
      </c>
    </row>
    <row r="140" spans="2:14" ht="36">
      <c r="B140" s="70">
        <v>48</v>
      </c>
      <c r="C140" s="9" t="s">
        <v>333</v>
      </c>
      <c r="D140" s="40" t="s">
        <v>66</v>
      </c>
      <c r="E140" s="9" t="s">
        <v>237</v>
      </c>
      <c r="F140" s="9" t="s">
        <v>238</v>
      </c>
      <c r="G140" s="9" t="s">
        <v>70</v>
      </c>
      <c r="H140" s="20">
        <v>47508</v>
      </c>
      <c r="I140" s="68" t="s">
        <v>275</v>
      </c>
      <c r="J140" s="68">
        <v>1000</v>
      </c>
      <c r="K140" s="21">
        <v>15000</v>
      </c>
      <c r="L140" s="11">
        <v>14642</v>
      </c>
      <c r="M140" s="79">
        <v>15310</v>
      </c>
      <c r="N140" s="12">
        <v>4.63</v>
      </c>
    </row>
    <row r="141" spans="2:14">
      <c r="C141" s="76" t="s">
        <v>143</v>
      </c>
      <c r="D141" s="88"/>
      <c r="E141" s="88"/>
      <c r="F141" s="88"/>
      <c r="G141" s="88"/>
      <c r="H141" s="88"/>
      <c r="I141" s="89"/>
      <c r="J141" s="89"/>
      <c r="K141" s="88"/>
      <c r="L141" s="85">
        <v>48741</v>
      </c>
      <c r="M141" s="86">
        <v>47661</v>
      </c>
      <c r="N141" s="87">
        <v>14.38</v>
      </c>
    </row>
    <row r="142" spans="2:14" ht="24">
      <c r="B142" s="70">
        <v>49</v>
      </c>
      <c r="C142" s="9" t="s">
        <v>334</v>
      </c>
      <c r="D142" s="40" t="s">
        <v>143</v>
      </c>
      <c r="E142" s="9" t="s">
        <v>145</v>
      </c>
      <c r="F142" s="9" t="s">
        <v>335</v>
      </c>
      <c r="G142" s="9" t="s">
        <v>70</v>
      </c>
      <c r="H142" s="20">
        <v>46359</v>
      </c>
      <c r="I142" s="68" t="s">
        <v>336</v>
      </c>
      <c r="J142" s="68">
        <v>1000</v>
      </c>
      <c r="K142" s="21">
        <v>1900</v>
      </c>
      <c r="L142" s="11">
        <v>8528</v>
      </c>
      <c r="M142" s="79">
        <v>8388</v>
      </c>
      <c r="N142" s="12">
        <v>2.5299999999999998</v>
      </c>
    </row>
    <row r="143" spans="2:14" ht="24">
      <c r="B143" s="70">
        <v>50</v>
      </c>
      <c r="C143" s="9" t="s">
        <v>337</v>
      </c>
      <c r="D143" s="40" t="s">
        <v>143</v>
      </c>
      <c r="E143" s="9" t="s">
        <v>145</v>
      </c>
      <c r="F143" s="9" t="s">
        <v>338</v>
      </c>
      <c r="G143" s="9" t="s">
        <v>70</v>
      </c>
      <c r="H143" s="20">
        <v>46728</v>
      </c>
      <c r="I143" s="68" t="s">
        <v>339</v>
      </c>
      <c r="J143" s="68">
        <v>500000</v>
      </c>
      <c r="K143" s="21">
        <v>8</v>
      </c>
      <c r="L143" s="11">
        <v>3998</v>
      </c>
      <c r="M143" s="79">
        <v>4060</v>
      </c>
      <c r="N143" s="12">
        <v>1.23</v>
      </c>
    </row>
    <row r="144" spans="2:14" ht="24">
      <c r="B144" s="70">
        <v>51</v>
      </c>
      <c r="C144" s="9" t="s">
        <v>340</v>
      </c>
      <c r="D144" s="40" t="s">
        <v>143</v>
      </c>
      <c r="E144" s="9" t="s">
        <v>145</v>
      </c>
      <c r="F144" s="9" t="s">
        <v>341</v>
      </c>
      <c r="G144" s="9" t="s">
        <v>70</v>
      </c>
      <c r="H144" s="20">
        <v>46346</v>
      </c>
      <c r="I144" s="68" t="s">
        <v>342</v>
      </c>
      <c r="J144" s="68">
        <v>1000</v>
      </c>
      <c r="K144" s="21">
        <v>1219</v>
      </c>
      <c r="L144" s="11">
        <v>1226</v>
      </c>
      <c r="M144" s="79">
        <v>1231</v>
      </c>
      <c r="N144" s="12">
        <v>0.37</v>
      </c>
    </row>
    <row r="145" spans="2:14" ht="24">
      <c r="B145" s="70">
        <v>52</v>
      </c>
      <c r="C145" s="9" t="s">
        <v>343</v>
      </c>
      <c r="D145" s="40" t="s">
        <v>143</v>
      </c>
      <c r="E145" s="9" t="s">
        <v>145</v>
      </c>
      <c r="F145" s="9" t="s">
        <v>344</v>
      </c>
      <c r="G145" s="9" t="s">
        <v>70</v>
      </c>
      <c r="H145" s="20">
        <v>46713</v>
      </c>
      <c r="I145" s="68" t="s">
        <v>345</v>
      </c>
      <c r="J145" s="68">
        <v>600</v>
      </c>
      <c r="K145" s="21">
        <v>1700</v>
      </c>
      <c r="L145" s="11">
        <v>1024</v>
      </c>
      <c r="M145" s="79">
        <v>1030</v>
      </c>
      <c r="N145" s="12">
        <v>0.31</v>
      </c>
    </row>
    <row r="146" spans="2:14" ht="36">
      <c r="B146" s="70">
        <v>53</v>
      </c>
      <c r="C146" s="9" t="s">
        <v>346</v>
      </c>
      <c r="D146" s="40" t="s">
        <v>143</v>
      </c>
      <c r="E146" s="9" t="s">
        <v>145</v>
      </c>
      <c r="F146" s="9" t="s">
        <v>171</v>
      </c>
      <c r="G146" s="9" t="s">
        <v>70</v>
      </c>
      <c r="H146" s="20">
        <v>46825</v>
      </c>
      <c r="I146" s="68" t="s">
        <v>296</v>
      </c>
      <c r="J146" s="68">
        <v>1000</v>
      </c>
      <c r="K146" s="21">
        <v>10000</v>
      </c>
      <c r="L146" s="11">
        <v>9932</v>
      </c>
      <c r="M146" s="79">
        <v>9080</v>
      </c>
      <c r="N146" s="12">
        <v>2.74</v>
      </c>
    </row>
    <row r="147" spans="2:14" ht="60">
      <c r="B147" s="70">
        <v>54</v>
      </c>
      <c r="C147" s="9" t="s">
        <v>347</v>
      </c>
      <c r="D147" s="40" t="s">
        <v>143</v>
      </c>
      <c r="E147" s="9" t="s">
        <v>145</v>
      </c>
      <c r="F147" s="9" t="s">
        <v>348</v>
      </c>
      <c r="G147" s="9" t="s">
        <v>70</v>
      </c>
      <c r="H147" s="20">
        <v>51683</v>
      </c>
      <c r="I147" s="68" t="s">
        <v>349</v>
      </c>
      <c r="J147" s="68">
        <v>10000</v>
      </c>
      <c r="K147" s="21">
        <v>100</v>
      </c>
      <c r="L147" s="11">
        <v>1000</v>
      </c>
      <c r="M147" s="79">
        <v>1000</v>
      </c>
      <c r="N147" s="12">
        <v>0.3</v>
      </c>
    </row>
    <row r="148" spans="2:14" ht="24">
      <c r="B148" s="70">
        <v>55</v>
      </c>
      <c r="C148" s="9" t="s">
        <v>350</v>
      </c>
      <c r="D148" s="40" t="s">
        <v>143</v>
      </c>
      <c r="E148" s="9" t="s">
        <v>145</v>
      </c>
      <c r="F148" s="9" t="s">
        <v>351</v>
      </c>
      <c r="G148" s="9" t="s">
        <v>70</v>
      </c>
      <c r="H148" s="20">
        <v>46629</v>
      </c>
      <c r="I148" s="68" t="s">
        <v>352</v>
      </c>
      <c r="J148" s="68">
        <v>1000000</v>
      </c>
      <c r="K148" s="21">
        <v>5</v>
      </c>
      <c r="L148" s="11">
        <v>5010</v>
      </c>
      <c r="M148" s="79">
        <v>4562</v>
      </c>
      <c r="N148" s="12">
        <v>1.38</v>
      </c>
    </row>
    <row r="149" spans="2:14" ht="24">
      <c r="B149" s="70">
        <v>56</v>
      </c>
      <c r="C149" s="9" t="s">
        <v>353</v>
      </c>
      <c r="D149" s="40" t="s">
        <v>143</v>
      </c>
      <c r="E149" s="9" t="s">
        <v>145</v>
      </c>
      <c r="F149" s="9" t="s">
        <v>344</v>
      </c>
      <c r="G149" s="9" t="s">
        <v>70</v>
      </c>
      <c r="H149" s="20">
        <v>50364</v>
      </c>
      <c r="I149" s="68" t="s">
        <v>345</v>
      </c>
      <c r="J149" s="68">
        <v>1000</v>
      </c>
      <c r="K149" s="21">
        <v>800</v>
      </c>
      <c r="L149" s="11">
        <v>804</v>
      </c>
      <c r="M149" s="79">
        <v>810</v>
      </c>
      <c r="N149" s="12">
        <v>0.24</v>
      </c>
    </row>
    <row r="150" spans="2:14" ht="60">
      <c r="B150" s="70">
        <v>57</v>
      </c>
      <c r="C150" s="9" t="s">
        <v>354</v>
      </c>
      <c r="D150" s="40" t="s">
        <v>143</v>
      </c>
      <c r="E150" s="9" t="s">
        <v>145</v>
      </c>
      <c r="F150" s="9" t="s">
        <v>348</v>
      </c>
      <c r="G150" s="9" t="s">
        <v>70</v>
      </c>
      <c r="H150" s="20">
        <v>51683</v>
      </c>
      <c r="I150" s="68" t="s">
        <v>349</v>
      </c>
      <c r="J150" s="68">
        <v>10000</v>
      </c>
      <c r="K150" s="21">
        <v>71</v>
      </c>
      <c r="L150" s="11">
        <v>711</v>
      </c>
      <c r="M150" s="79">
        <v>711</v>
      </c>
      <c r="N150" s="12">
        <v>0.21</v>
      </c>
    </row>
    <row r="151" spans="2:14" ht="24">
      <c r="B151" s="70">
        <v>58</v>
      </c>
      <c r="C151" s="9" t="s">
        <v>355</v>
      </c>
      <c r="D151" s="40" t="s">
        <v>143</v>
      </c>
      <c r="E151" s="9" t="s">
        <v>145</v>
      </c>
      <c r="F151" s="9" t="s">
        <v>179</v>
      </c>
      <c r="G151" s="9" t="s">
        <v>70</v>
      </c>
      <c r="H151" s="20">
        <v>46785</v>
      </c>
      <c r="I151" s="68" t="s">
        <v>356</v>
      </c>
      <c r="J151" s="68">
        <v>850</v>
      </c>
      <c r="K151" s="21">
        <v>1000</v>
      </c>
      <c r="L151" s="11">
        <v>850</v>
      </c>
      <c r="M151" s="79">
        <v>868</v>
      </c>
      <c r="N151" s="12">
        <v>0.26</v>
      </c>
    </row>
    <row r="152" spans="2:14" ht="24">
      <c r="B152" s="70">
        <v>59</v>
      </c>
      <c r="C152" s="9" t="s">
        <v>357</v>
      </c>
      <c r="D152" s="40" t="s">
        <v>143</v>
      </c>
      <c r="E152" s="9" t="s">
        <v>145</v>
      </c>
      <c r="F152" s="9" t="s">
        <v>358</v>
      </c>
      <c r="G152" s="9" t="s">
        <v>70</v>
      </c>
      <c r="H152" s="20">
        <v>47205</v>
      </c>
      <c r="I152" s="68" t="s">
        <v>359</v>
      </c>
      <c r="J152" s="68">
        <v>750.01</v>
      </c>
      <c r="K152" s="21">
        <v>1000</v>
      </c>
      <c r="L152" s="11">
        <v>750</v>
      </c>
      <c r="M152" s="79">
        <v>774</v>
      </c>
      <c r="N152" s="12">
        <v>0.23</v>
      </c>
    </row>
    <row r="153" spans="2:14" ht="24">
      <c r="B153" s="70">
        <v>60</v>
      </c>
      <c r="C153" s="9" t="s">
        <v>360</v>
      </c>
      <c r="D153" s="40" t="s">
        <v>143</v>
      </c>
      <c r="E153" s="9" t="s">
        <v>145</v>
      </c>
      <c r="F153" s="9" t="s">
        <v>179</v>
      </c>
      <c r="G153" s="9" t="s">
        <v>70</v>
      </c>
      <c r="H153" s="20">
        <v>47122</v>
      </c>
      <c r="I153" s="68" t="s">
        <v>361</v>
      </c>
      <c r="J153" s="68">
        <v>1000</v>
      </c>
      <c r="K153" s="21">
        <v>1000</v>
      </c>
      <c r="L153" s="11">
        <v>1000</v>
      </c>
      <c r="M153" s="79">
        <v>1067</v>
      </c>
      <c r="N153" s="12">
        <v>0.32</v>
      </c>
    </row>
    <row r="154" spans="2:14" ht="24">
      <c r="B154" s="70">
        <v>61</v>
      </c>
      <c r="C154" s="9" t="s">
        <v>362</v>
      </c>
      <c r="D154" s="40" t="s">
        <v>143</v>
      </c>
      <c r="E154" s="9" t="s">
        <v>145</v>
      </c>
      <c r="F154" s="9" t="s">
        <v>363</v>
      </c>
      <c r="G154" s="9" t="s">
        <v>70</v>
      </c>
      <c r="H154" s="20">
        <v>46104</v>
      </c>
      <c r="I154" s="68" t="s">
        <v>364</v>
      </c>
      <c r="J154" s="68">
        <v>1000</v>
      </c>
      <c r="K154" s="21">
        <v>300</v>
      </c>
      <c r="L154" s="11">
        <v>300</v>
      </c>
      <c r="M154" s="79">
        <v>309</v>
      </c>
      <c r="N154" s="12">
        <v>0.09</v>
      </c>
    </row>
    <row r="155" spans="2:14" ht="24">
      <c r="B155" s="70">
        <v>62</v>
      </c>
      <c r="C155" s="9" t="s">
        <v>365</v>
      </c>
      <c r="D155" s="40" t="s">
        <v>143</v>
      </c>
      <c r="E155" s="9" t="s">
        <v>145</v>
      </c>
      <c r="F155" s="9" t="s">
        <v>366</v>
      </c>
      <c r="G155" s="9" t="s">
        <v>70</v>
      </c>
      <c r="H155" s="20">
        <v>46083</v>
      </c>
      <c r="I155" s="68" t="s">
        <v>367</v>
      </c>
      <c r="J155" s="68">
        <v>1000</v>
      </c>
      <c r="K155" s="21">
        <v>1000</v>
      </c>
      <c r="L155" s="11">
        <v>1009</v>
      </c>
      <c r="M155" s="79">
        <v>1038</v>
      </c>
      <c r="N155" s="12">
        <v>0.31</v>
      </c>
    </row>
    <row r="156" spans="2:14" ht="24">
      <c r="B156" s="70">
        <v>63</v>
      </c>
      <c r="C156" s="9" t="s">
        <v>368</v>
      </c>
      <c r="D156" s="40" t="s">
        <v>143</v>
      </c>
      <c r="E156" s="9" t="s">
        <v>145</v>
      </c>
      <c r="F156" s="9" t="s">
        <v>369</v>
      </c>
      <c r="G156" s="9" t="s">
        <v>70</v>
      </c>
      <c r="H156" s="20">
        <v>46206</v>
      </c>
      <c r="I156" s="68" t="s">
        <v>370</v>
      </c>
      <c r="J156" s="68">
        <v>1000</v>
      </c>
      <c r="K156" s="21">
        <v>500</v>
      </c>
      <c r="L156" s="11">
        <v>500</v>
      </c>
      <c r="M156" s="79">
        <v>525</v>
      </c>
      <c r="N156" s="12">
        <v>0.16</v>
      </c>
    </row>
    <row r="157" spans="2:14" ht="24">
      <c r="B157" s="70">
        <v>64</v>
      </c>
      <c r="C157" s="9" t="s">
        <v>371</v>
      </c>
      <c r="D157" s="40" t="s">
        <v>143</v>
      </c>
      <c r="E157" s="9" t="s">
        <v>145</v>
      </c>
      <c r="F157" s="9" t="s">
        <v>372</v>
      </c>
      <c r="G157" s="9" t="s">
        <v>70</v>
      </c>
      <c r="H157" s="20">
        <v>46234</v>
      </c>
      <c r="I157" s="68" t="s">
        <v>373</v>
      </c>
      <c r="J157" s="68">
        <v>1000</v>
      </c>
      <c r="K157" s="21">
        <v>159</v>
      </c>
      <c r="L157" s="11">
        <v>159</v>
      </c>
      <c r="M157" s="79">
        <v>162</v>
      </c>
      <c r="N157" s="12">
        <v>0.05</v>
      </c>
    </row>
    <row r="158" spans="2:14" ht="24">
      <c r="B158" s="70">
        <v>65</v>
      </c>
      <c r="C158" s="9" t="s">
        <v>374</v>
      </c>
      <c r="D158" s="40" t="s">
        <v>143</v>
      </c>
      <c r="E158" s="9" t="s">
        <v>145</v>
      </c>
      <c r="F158" s="9" t="s">
        <v>363</v>
      </c>
      <c r="G158" s="9" t="s">
        <v>70</v>
      </c>
      <c r="H158" s="20">
        <v>46293</v>
      </c>
      <c r="I158" s="68" t="s">
        <v>375</v>
      </c>
      <c r="J158" s="68">
        <v>1000</v>
      </c>
      <c r="K158" s="21">
        <v>500</v>
      </c>
      <c r="L158" s="11">
        <v>500</v>
      </c>
      <c r="M158" s="79">
        <v>519</v>
      </c>
      <c r="N158" s="12">
        <v>0.16</v>
      </c>
    </row>
    <row r="159" spans="2:14" ht="24">
      <c r="B159" s="70">
        <v>66</v>
      </c>
      <c r="C159" s="9" t="s">
        <v>376</v>
      </c>
      <c r="D159" s="40" t="s">
        <v>143</v>
      </c>
      <c r="E159" s="9" t="s">
        <v>145</v>
      </c>
      <c r="F159" s="9" t="s">
        <v>377</v>
      </c>
      <c r="G159" s="9" t="s">
        <v>70</v>
      </c>
      <c r="H159" s="20">
        <v>47053</v>
      </c>
      <c r="I159" s="68" t="s">
        <v>378</v>
      </c>
      <c r="J159" s="68">
        <v>1000</v>
      </c>
      <c r="K159" s="21">
        <v>300</v>
      </c>
      <c r="L159" s="11">
        <v>1339</v>
      </c>
      <c r="M159" s="79">
        <v>1346</v>
      </c>
      <c r="N159" s="12">
        <v>0.41</v>
      </c>
    </row>
    <row r="160" spans="2:14" ht="24">
      <c r="B160" s="70">
        <v>67</v>
      </c>
      <c r="C160" s="9" t="s">
        <v>379</v>
      </c>
      <c r="D160" s="40" t="s">
        <v>143</v>
      </c>
      <c r="E160" s="9" t="s">
        <v>145</v>
      </c>
      <c r="F160" s="9" t="s">
        <v>380</v>
      </c>
      <c r="G160" s="9" t="s">
        <v>70</v>
      </c>
      <c r="H160" s="20">
        <v>46314</v>
      </c>
      <c r="I160" s="68" t="s">
        <v>381</v>
      </c>
      <c r="J160" s="68">
        <v>100</v>
      </c>
      <c r="K160" s="21">
        <v>10000</v>
      </c>
      <c r="L160" s="11">
        <v>994</v>
      </c>
      <c r="M160" s="79">
        <v>1019</v>
      </c>
      <c r="N160" s="12">
        <v>0.31</v>
      </c>
    </row>
    <row r="161" spans="2:18" ht="24">
      <c r="B161" s="70">
        <v>68</v>
      </c>
      <c r="C161" s="9" t="s">
        <v>382</v>
      </c>
      <c r="D161" s="40" t="s">
        <v>143</v>
      </c>
      <c r="E161" s="9" t="s">
        <v>145</v>
      </c>
      <c r="F161" s="9" t="s">
        <v>383</v>
      </c>
      <c r="G161" s="9" t="s">
        <v>70</v>
      </c>
      <c r="H161" s="20">
        <v>46556</v>
      </c>
      <c r="I161" s="68" t="s">
        <v>384</v>
      </c>
      <c r="J161" s="68">
        <v>1000</v>
      </c>
      <c r="K161" s="21">
        <v>500</v>
      </c>
      <c r="L161" s="11">
        <v>500</v>
      </c>
      <c r="M161" s="79">
        <v>502</v>
      </c>
      <c r="N161" s="12">
        <v>0.15</v>
      </c>
    </row>
    <row r="162" spans="2:18" ht="24">
      <c r="B162" s="70">
        <v>69</v>
      </c>
      <c r="C162" s="9" t="s">
        <v>385</v>
      </c>
      <c r="D162" s="40" t="s">
        <v>143</v>
      </c>
      <c r="E162" s="9" t="s">
        <v>145</v>
      </c>
      <c r="F162" s="9" t="s">
        <v>386</v>
      </c>
      <c r="G162" s="9" t="s">
        <v>70</v>
      </c>
      <c r="H162" s="20">
        <v>46386</v>
      </c>
      <c r="I162" s="68" t="s">
        <v>387</v>
      </c>
      <c r="J162" s="68">
        <v>1000</v>
      </c>
      <c r="K162" s="21">
        <v>800</v>
      </c>
      <c r="L162" s="11">
        <v>800</v>
      </c>
      <c r="M162" s="79">
        <v>800</v>
      </c>
      <c r="N162" s="12">
        <v>0.24</v>
      </c>
    </row>
    <row r="163" spans="2:18" ht="24">
      <c r="B163" s="70">
        <v>70</v>
      </c>
      <c r="C163" s="9" t="s">
        <v>388</v>
      </c>
      <c r="D163" s="40" t="s">
        <v>143</v>
      </c>
      <c r="E163" s="9" t="s">
        <v>145</v>
      </c>
      <c r="F163" s="9" t="s">
        <v>389</v>
      </c>
      <c r="G163" s="9" t="s">
        <v>70</v>
      </c>
      <c r="H163" s="20">
        <v>47133</v>
      </c>
      <c r="I163" s="68" t="s">
        <v>390</v>
      </c>
      <c r="J163" s="68">
        <v>1000</v>
      </c>
      <c r="K163" s="21">
        <v>1000</v>
      </c>
      <c r="L163" s="11">
        <v>998</v>
      </c>
      <c r="M163" s="79">
        <v>1047</v>
      </c>
      <c r="N163" s="12">
        <v>0.32</v>
      </c>
    </row>
    <row r="164" spans="2:18" ht="24">
      <c r="B164" s="70">
        <v>71</v>
      </c>
      <c r="C164" s="9" t="s">
        <v>391</v>
      </c>
      <c r="D164" s="40" t="s">
        <v>143</v>
      </c>
      <c r="E164" s="9" t="s">
        <v>145</v>
      </c>
      <c r="F164" s="9" t="s">
        <v>392</v>
      </c>
      <c r="G164" s="9" t="s">
        <v>70</v>
      </c>
      <c r="H164" s="20">
        <v>46741</v>
      </c>
      <c r="I164" s="68" t="s">
        <v>393</v>
      </c>
      <c r="J164" s="68">
        <v>1000</v>
      </c>
      <c r="K164" s="21">
        <v>500</v>
      </c>
      <c r="L164" s="11">
        <v>500</v>
      </c>
      <c r="M164" s="79">
        <v>501</v>
      </c>
      <c r="N164" s="12">
        <v>0.15</v>
      </c>
    </row>
    <row r="165" spans="2:18" ht="36">
      <c r="B165" s="70">
        <v>72</v>
      </c>
      <c r="C165" s="9" t="s">
        <v>394</v>
      </c>
      <c r="D165" s="40" t="s">
        <v>143</v>
      </c>
      <c r="E165" s="9" t="s">
        <v>145</v>
      </c>
      <c r="F165" s="9" t="s">
        <v>395</v>
      </c>
      <c r="G165" s="9" t="s">
        <v>70</v>
      </c>
      <c r="H165" s="20">
        <v>47294</v>
      </c>
      <c r="I165" s="68" t="s">
        <v>396</v>
      </c>
      <c r="J165" s="68">
        <v>1000</v>
      </c>
      <c r="K165" s="21">
        <v>500</v>
      </c>
      <c r="L165" s="11">
        <v>500</v>
      </c>
      <c r="M165" s="79">
        <v>501</v>
      </c>
      <c r="N165" s="12">
        <v>0.15</v>
      </c>
    </row>
    <row r="166" spans="2:18" ht="24">
      <c r="B166" s="70">
        <v>73</v>
      </c>
      <c r="C166" s="9" t="s">
        <v>397</v>
      </c>
      <c r="D166" s="40" t="s">
        <v>143</v>
      </c>
      <c r="E166" s="9" t="s">
        <v>145</v>
      </c>
      <c r="F166" s="9" t="s">
        <v>398</v>
      </c>
      <c r="G166" s="9" t="s">
        <v>70</v>
      </c>
      <c r="H166" s="20">
        <v>46991</v>
      </c>
      <c r="I166" s="68" t="s">
        <v>399</v>
      </c>
      <c r="J166" s="68">
        <v>1000</v>
      </c>
      <c r="K166" s="21">
        <v>1000</v>
      </c>
      <c r="L166" s="11">
        <v>1000</v>
      </c>
      <c r="M166" s="79">
        <v>1010</v>
      </c>
      <c r="N166" s="12">
        <v>0.31</v>
      </c>
    </row>
    <row r="167" spans="2:18" ht="24">
      <c r="B167" s="70">
        <v>74</v>
      </c>
      <c r="C167" s="9" t="s">
        <v>400</v>
      </c>
      <c r="D167" s="40" t="s">
        <v>143</v>
      </c>
      <c r="E167" s="9" t="s">
        <v>145</v>
      </c>
      <c r="F167" s="9" t="s">
        <v>401</v>
      </c>
      <c r="G167" s="9" t="s">
        <v>70</v>
      </c>
      <c r="H167" s="20">
        <v>47091</v>
      </c>
      <c r="I167" s="68" t="s">
        <v>402</v>
      </c>
      <c r="J167" s="68">
        <v>1000</v>
      </c>
      <c r="K167" s="21">
        <v>200</v>
      </c>
      <c r="L167" s="11">
        <v>200</v>
      </c>
      <c r="M167" s="79">
        <v>202</v>
      </c>
      <c r="N167" s="12">
        <v>0.06</v>
      </c>
    </row>
    <row r="168" spans="2:18" ht="24">
      <c r="B168" s="70">
        <v>75</v>
      </c>
      <c r="C168" s="9" t="s">
        <v>403</v>
      </c>
      <c r="D168" s="40" t="s">
        <v>143</v>
      </c>
      <c r="E168" s="9" t="s">
        <v>145</v>
      </c>
      <c r="F168" s="9" t="s">
        <v>174</v>
      </c>
      <c r="G168" s="9" t="s">
        <v>70</v>
      </c>
      <c r="H168" s="20">
        <v>73050</v>
      </c>
      <c r="I168" s="68" t="s">
        <v>404</v>
      </c>
      <c r="J168" s="68">
        <v>500000</v>
      </c>
      <c r="K168" s="21">
        <v>8</v>
      </c>
      <c r="L168" s="11">
        <v>4000</v>
      </c>
      <c r="M168" s="79">
        <v>3983</v>
      </c>
      <c r="N168" s="12">
        <v>1.2</v>
      </c>
    </row>
    <row r="169" spans="2:18" ht="24">
      <c r="B169" s="70">
        <v>76</v>
      </c>
      <c r="C169" s="9" t="s">
        <v>405</v>
      </c>
      <c r="D169" s="40" t="s">
        <v>143</v>
      </c>
      <c r="E169" s="9" t="s">
        <v>145</v>
      </c>
      <c r="F169" s="9" t="s">
        <v>406</v>
      </c>
      <c r="G169" s="9" t="s">
        <v>70</v>
      </c>
      <c r="H169" s="20">
        <v>46713</v>
      </c>
      <c r="I169" s="68" t="s">
        <v>407</v>
      </c>
      <c r="J169" s="68">
        <v>1000</v>
      </c>
      <c r="K169" s="21">
        <v>609</v>
      </c>
      <c r="L169" s="11">
        <v>609</v>
      </c>
      <c r="M169" s="79">
        <v>616</v>
      </c>
      <c r="N169" s="12">
        <v>0.19</v>
      </c>
    </row>
    <row r="170" spans="2:18" ht="15">
      <c r="C170" s="90" t="s">
        <v>146</v>
      </c>
      <c r="D170" s="91"/>
      <c r="E170" s="91"/>
      <c r="F170" s="91"/>
      <c r="G170" s="91"/>
      <c r="H170" s="91"/>
      <c r="I170" s="92"/>
      <c r="J170" s="92"/>
      <c r="K170" s="91"/>
      <c r="L170" s="93">
        <v>236831</v>
      </c>
      <c r="M170" s="94">
        <v>224563</v>
      </c>
      <c r="N170" s="95">
        <v>67.819999999999993</v>
      </c>
    </row>
    <row r="171" spans="2:18" ht="2.1" customHeight="1">
      <c r="C171" s="56"/>
      <c r="D171" s="56"/>
      <c r="E171" s="56"/>
      <c r="F171" s="56"/>
      <c r="G171" s="56"/>
      <c r="H171" s="56"/>
      <c r="I171" s="56"/>
      <c r="J171" s="56"/>
      <c r="K171" s="56"/>
      <c r="L171" s="58"/>
      <c r="M171" s="58"/>
      <c r="N171" s="58"/>
      <c r="O171" s="56"/>
      <c r="P171" s="56"/>
      <c r="Q171" s="41"/>
      <c r="R171" s="41"/>
    </row>
    <row r="172" spans="2:18" ht="36">
      <c r="C172" s="63" t="s">
        <v>408</v>
      </c>
      <c r="D172" s="63" t="s">
        <v>59</v>
      </c>
      <c r="E172" s="63" t="s">
        <v>60</v>
      </c>
      <c r="F172" s="63" t="s">
        <v>409</v>
      </c>
      <c r="G172" s="63" t="s">
        <v>410</v>
      </c>
      <c r="H172" s="63" t="s">
        <v>33</v>
      </c>
      <c r="I172" s="63" t="s">
        <v>61</v>
      </c>
      <c r="J172" s="63" t="s">
        <v>63</v>
      </c>
      <c r="K172" s="63" t="s">
        <v>64</v>
      </c>
      <c r="L172" s="63" t="s">
        <v>65</v>
      </c>
    </row>
    <row r="173" spans="2:18">
      <c r="C173" s="75" t="s">
        <v>411</v>
      </c>
      <c r="D173" s="97"/>
      <c r="E173" s="97"/>
      <c r="F173" s="97"/>
      <c r="G173" s="97"/>
      <c r="H173" s="97"/>
      <c r="I173" s="97"/>
      <c r="J173" s="98">
        <v>0</v>
      </c>
      <c r="K173" s="99">
        <v>0</v>
      </c>
      <c r="L173" s="100">
        <v>0</v>
      </c>
    </row>
    <row r="174" spans="2:18">
      <c r="C174" s="76" t="s">
        <v>67</v>
      </c>
      <c r="D174" s="30"/>
      <c r="E174" s="30"/>
      <c r="F174" s="30"/>
      <c r="G174" s="30"/>
      <c r="H174" s="30"/>
      <c r="I174" s="30"/>
      <c r="J174" s="11">
        <v>0</v>
      </c>
      <c r="K174" s="79">
        <v>0</v>
      </c>
      <c r="L174" s="12">
        <v>0</v>
      </c>
    </row>
    <row r="175" spans="2:18" ht="24">
      <c r="B175" s="70">
        <v>1</v>
      </c>
      <c r="C175" s="9" t="s">
        <v>412</v>
      </c>
      <c r="D175" s="77" t="s">
        <v>67</v>
      </c>
      <c r="E175" s="77" t="s">
        <v>413</v>
      </c>
      <c r="F175" s="77" t="s">
        <v>413</v>
      </c>
      <c r="G175" s="77" t="s">
        <v>120</v>
      </c>
      <c r="H175" s="77" t="s">
        <v>414</v>
      </c>
      <c r="I175" s="11">
        <v>2</v>
      </c>
      <c r="J175" s="11">
        <v>0</v>
      </c>
      <c r="K175" s="79">
        <v>0</v>
      </c>
      <c r="L175" s="12">
        <v>0</v>
      </c>
    </row>
    <row r="176" spans="2:18">
      <c r="C176" s="76" t="s">
        <v>66</v>
      </c>
      <c r="D176" s="30"/>
      <c r="E176" s="30"/>
      <c r="F176" s="30"/>
      <c r="G176" s="30"/>
      <c r="H176" s="30"/>
      <c r="I176" s="30"/>
      <c r="J176" s="11">
        <v>0</v>
      </c>
      <c r="K176" s="79">
        <v>0</v>
      </c>
      <c r="L176" s="12">
        <v>0</v>
      </c>
    </row>
    <row r="177" spans="2:12">
      <c r="C177" s="76" t="s">
        <v>143</v>
      </c>
      <c r="D177" s="30"/>
      <c r="E177" s="30"/>
      <c r="F177" s="30"/>
      <c r="G177" s="30"/>
      <c r="H177" s="30"/>
      <c r="I177" s="30"/>
      <c r="J177" s="11">
        <v>0</v>
      </c>
      <c r="K177" s="79">
        <v>0</v>
      </c>
      <c r="L177" s="12">
        <v>0</v>
      </c>
    </row>
    <row r="178" spans="2:12">
      <c r="C178" s="75" t="s">
        <v>415</v>
      </c>
      <c r="D178" s="97"/>
      <c r="E178" s="97"/>
      <c r="F178" s="97"/>
      <c r="G178" s="97"/>
      <c r="H178" s="97"/>
      <c r="I178" s="97"/>
      <c r="J178" s="98">
        <v>0</v>
      </c>
      <c r="K178" s="99">
        <v>3696</v>
      </c>
      <c r="L178" s="100">
        <v>1.1200000000000001</v>
      </c>
    </row>
    <row r="179" spans="2:12">
      <c r="C179" s="76" t="s">
        <v>67</v>
      </c>
      <c r="D179" s="30"/>
      <c r="E179" s="30"/>
      <c r="F179" s="30"/>
      <c r="G179" s="30"/>
      <c r="H179" s="30"/>
      <c r="I179" s="30"/>
      <c r="J179" s="11">
        <v>0</v>
      </c>
      <c r="K179" s="79">
        <v>0</v>
      </c>
      <c r="L179" s="12">
        <v>0</v>
      </c>
    </row>
    <row r="180" spans="2:12">
      <c r="C180" s="76" t="s">
        <v>66</v>
      </c>
      <c r="D180" s="30"/>
      <c r="E180" s="30"/>
      <c r="F180" s="30"/>
      <c r="G180" s="30"/>
      <c r="H180" s="30"/>
      <c r="I180" s="30"/>
      <c r="J180" s="11">
        <v>0</v>
      </c>
      <c r="K180" s="79">
        <v>0</v>
      </c>
      <c r="L180" s="12">
        <v>0</v>
      </c>
    </row>
    <row r="181" spans="2:12">
      <c r="C181" s="76" t="s">
        <v>143</v>
      </c>
      <c r="D181" s="30"/>
      <c r="E181" s="30"/>
      <c r="F181" s="30"/>
      <c r="G181" s="30"/>
      <c r="H181" s="30"/>
      <c r="I181" s="30"/>
      <c r="J181" s="11">
        <v>0</v>
      </c>
      <c r="K181" s="79">
        <v>3696</v>
      </c>
      <c r="L181" s="12">
        <v>1.1200000000000001</v>
      </c>
    </row>
    <row r="182" spans="2:12" ht="36">
      <c r="B182" s="70">
        <v>2</v>
      </c>
      <c r="C182" s="9" t="s">
        <v>416</v>
      </c>
      <c r="D182" s="77" t="s">
        <v>143</v>
      </c>
      <c r="E182" s="77" t="s">
        <v>145</v>
      </c>
      <c r="F182" s="77" t="s">
        <v>417</v>
      </c>
      <c r="G182" s="77" t="s">
        <v>167</v>
      </c>
      <c r="H182" s="77" t="s">
        <v>418</v>
      </c>
      <c r="I182" s="11">
        <v>1</v>
      </c>
      <c r="J182" s="11">
        <v>0</v>
      </c>
      <c r="K182" s="79">
        <v>464</v>
      </c>
      <c r="L182" s="12">
        <v>0.14000000000000001</v>
      </c>
    </row>
    <row r="183" spans="2:12" ht="36">
      <c r="B183" s="70">
        <v>3</v>
      </c>
      <c r="C183" s="9" t="s">
        <v>419</v>
      </c>
      <c r="D183" s="77" t="s">
        <v>143</v>
      </c>
      <c r="E183" s="77" t="s">
        <v>145</v>
      </c>
      <c r="F183" s="77" t="s">
        <v>227</v>
      </c>
      <c r="G183" s="77" t="s">
        <v>167</v>
      </c>
      <c r="H183" s="77" t="s">
        <v>420</v>
      </c>
      <c r="I183" s="11">
        <v>1</v>
      </c>
      <c r="J183" s="11">
        <v>0</v>
      </c>
      <c r="K183" s="79">
        <v>755</v>
      </c>
      <c r="L183" s="12">
        <v>0.23</v>
      </c>
    </row>
    <row r="184" spans="2:12" ht="36">
      <c r="B184" s="70">
        <v>4</v>
      </c>
      <c r="C184" s="9" t="s">
        <v>421</v>
      </c>
      <c r="D184" s="77" t="s">
        <v>143</v>
      </c>
      <c r="E184" s="77" t="s">
        <v>145</v>
      </c>
      <c r="F184" s="77" t="s">
        <v>172</v>
      </c>
      <c r="G184" s="77" t="s">
        <v>70</v>
      </c>
      <c r="H184" s="77" t="s">
        <v>420</v>
      </c>
      <c r="I184" s="11">
        <v>1</v>
      </c>
      <c r="J184" s="11">
        <v>0</v>
      </c>
      <c r="K184" s="79">
        <v>452</v>
      </c>
      <c r="L184" s="12">
        <v>0.14000000000000001</v>
      </c>
    </row>
    <row r="185" spans="2:12" ht="36">
      <c r="B185" s="70">
        <v>5</v>
      </c>
      <c r="C185" s="9" t="s">
        <v>422</v>
      </c>
      <c r="D185" s="77" t="s">
        <v>143</v>
      </c>
      <c r="E185" s="77" t="s">
        <v>145</v>
      </c>
      <c r="F185" s="77" t="s">
        <v>417</v>
      </c>
      <c r="G185" s="77" t="s">
        <v>167</v>
      </c>
      <c r="H185" s="77" t="s">
        <v>423</v>
      </c>
      <c r="I185" s="11">
        <v>1</v>
      </c>
      <c r="J185" s="11">
        <v>0</v>
      </c>
      <c r="K185" s="79">
        <v>-2</v>
      </c>
      <c r="L185" s="12">
        <v>0</v>
      </c>
    </row>
    <row r="186" spans="2:12" ht="22.5">
      <c r="B186" s="70">
        <v>6</v>
      </c>
      <c r="C186" s="9" t="s">
        <v>424</v>
      </c>
      <c r="D186" s="77" t="s">
        <v>143</v>
      </c>
      <c r="E186" s="77" t="s">
        <v>145</v>
      </c>
      <c r="F186" s="77" t="s">
        <v>417</v>
      </c>
      <c r="G186" s="77" t="s">
        <v>167</v>
      </c>
      <c r="H186" s="77" t="s">
        <v>425</v>
      </c>
      <c r="I186" s="11">
        <v>1</v>
      </c>
      <c r="J186" s="11">
        <v>0</v>
      </c>
      <c r="K186" s="79">
        <v>16</v>
      </c>
      <c r="L186" s="12">
        <v>0</v>
      </c>
    </row>
    <row r="187" spans="2:12" ht="22.5">
      <c r="B187" s="70">
        <v>7</v>
      </c>
      <c r="C187" s="9" t="s">
        <v>426</v>
      </c>
      <c r="D187" s="77" t="s">
        <v>143</v>
      </c>
      <c r="E187" s="77" t="s">
        <v>145</v>
      </c>
      <c r="F187" s="77" t="s">
        <v>225</v>
      </c>
      <c r="G187" s="77" t="s">
        <v>70</v>
      </c>
      <c r="H187" s="77" t="s">
        <v>425</v>
      </c>
      <c r="I187" s="11">
        <v>1</v>
      </c>
      <c r="J187" s="11">
        <v>0</v>
      </c>
      <c r="K187" s="79">
        <v>137</v>
      </c>
      <c r="L187" s="12">
        <v>0.04</v>
      </c>
    </row>
    <row r="188" spans="2:12" ht="22.5">
      <c r="B188" s="70">
        <v>8</v>
      </c>
      <c r="C188" s="9" t="s">
        <v>427</v>
      </c>
      <c r="D188" s="77" t="s">
        <v>143</v>
      </c>
      <c r="E188" s="77" t="s">
        <v>145</v>
      </c>
      <c r="F188" s="77" t="s">
        <v>225</v>
      </c>
      <c r="G188" s="77" t="s">
        <v>70</v>
      </c>
      <c r="H188" s="77" t="s">
        <v>425</v>
      </c>
      <c r="I188" s="11">
        <v>1</v>
      </c>
      <c r="J188" s="11">
        <v>0</v>
      </c>
      <c r="K188" s="79">
        <v>1</v>
      </c>
      <c r="L188" s="12">
        <v>0</v>
      </c>
    </row>
    <row r="189" spans="2:12" ht="22.5">
      <c r="B189" s="70">
        <v>9</v>
      </c>
      <c r="C189" s="9" t="s">
        <v>428</v>
      </c>
      <c r="D189" s="77" t="s">
        <v>143</v>
      </c>
      <c r="E189" s="77" t="s">
        <v>145</v>
      </c>
      <c r="F189" s="77" t="s">
        <v>225</v>
      </c>
      <c r="G189" s="77" t="s">
        <v>70</v>
      </c>
      <c r="H189" s="77" t="s">
        <v>425</v>
      </c>
      <c r="I189" s="11">
        <v>1</v>
      </c>
      <c r="J189" s="11">
        <v>0</v>
      </c>
      <c r="K189" s="79">
        <v>0</v>
      </c>
      <c r="L189" s="12">
        <v>0</v>
      </c>
    </row>
    <row r="190" spans="2:12" ht="22.5">
      <c r="B190" s="70">
        <v>10</v>
      </c>
      <c r="C190" s="9" t="s">
        <v>429</v>
      </c>
      <c r="D190" s="77" t="s">
        <v>143</v>
      </c>
      <c r="E190" s="77" t="s">
        <v>145</v>
      </c>
      <c r="F190" s="77" t="s">
        <v>225</v>
      </c>
      <c r="G190" s="77" t="s">
        <v>70</v>
      </c>
      <c r="H190" s="77" t="s">
        <v>430</v>
      </c>
      <c r="I190" s="11">
        <v>1</v>
      </c>
      <c r="J190" s="11">
        <v>0</v>
      </c>
      <c r="K190" s="79">
        <v>5</v>
      </c>
      <c r="L190" s="12">
        <v>0</v>
      </c>
    </row>
    <row r="191" spans="2:12" ht="22.5">
      <c r="B191" s="70">
        <v>11</v>
      </c>
      <c r="C191" s="9" t="s">
        <v>431</v>
      </c>
      <c r="D191" s="77" t="s">
        <v>143</v>
      </c>
      <c r="E191" s="77" t="s">
        <v>145</v>
      </c>
      <c r="F191" s="77" t="s">
        <v>225</v>
      </c>
      <c r="G191" s="77" t="s">
        <v>70</v>
      </c>
      <c r="H191" s="77" t="s">
        <v>432</v>
      </c>
      <c r="I191" s="11">
        <v>1</v>
      </c>
      <c r="J191" s="11">
        <v>0</v>
      </c>
      <c r="K191" s="79">
        <v>0</v>
      </c>
      <c r="L191" s="12">
        <v>0</v>
      </c>
    </row>
    <row r="192" spans="2:12" ht="22.5">
      <c r="B192" s="70">
        <v>12</v>
      </c>
      <c r="C192" s="9" t="s">
        <v>433</v>
      </c>
      <c r="D192" s="77" t="s">
        <v>143</v>
      </c>
      <c r="E192" s="77" t="s">
        <v>145</v>
      </c>
      <c r="F192" s="77" t="s">
        <v>225</v>
      </c>
      <c r="G192" s="77" t="s">
        <v>70</v>
      </c>
      <c r="H192" s="77" t="s">
        <v>434</v>
      </c>
      <c r="I192" s="11">
        <v>1</v>
      </c>
      <c r="J192" s="11">
        <v>0</v>
      </c>
      <c r="K192" s="79">
        <v>0</v>
      </c>
      <c r="L192" s="12">
        <v>0</v>
      </c>
    </row>
    <row r="193" spans="2:18" ht="22.5">
      <c r="B193" s="70">
        <v>13</v>
      </c>
      <c r="C193" s="9" t="s">
        <v>435</v>
      </c>
      <c r="D193" s="77" t="s">
        <v>143</v>
      </c>
      <c r="E193" s="77" t="s">
        <v>145</v>
      </c>
      <c r="F193" s="77" t="s">
        <v>224</v>
      </c>
      <c r="G193" s="77" t="s">
        <v>70</v>
      </c>
      <c r="H193" s="77" t="s">
        <v>436</v>
      </c>
      <c r="I193" s="11">
        <v>1</v>
      </c>
      <c r="J193" s="11">
        <v>0</v>
      </c>
      <c r="K193" s="79">
        <v>-374</v>
      </c>
      <c r="L193" s="12">
        <v>-0.11</v>
      </c>
    </row>
    <row r="194" spans="2:18" ht="36">
      <c r="B194" s="70">
        <v>14</v>
      </c>
      <c r="C194" s="9" t="s">
        <v>437</v>
      </c>
      <c r="D194" s="77" t="s">
        <v>143</v>
      </c>
      <c r="E194" s="77" t="s">
        <v>145</v>
      </c>
      <c r="F194" s="77" t="s">
        <v>227</v>
      </c>
      <c r="G194" s="77" t="s">
        <v>167</v>
      </c>
      <c r="H194" s="77" t="s">
        <v>438</v>
      </c>
      <c r="I194" s="11">
        <v>1</v>
      </c>
      <c r="J194" s="11">
        <v>0</v>
      </c>
      <c r="K194" s="79">
        <v>-148</v>
      </c>
      <c r="L194" s="12">
        <v>-0.04</v>
      </c>
    </row>
    <row r="195" spans="2:18" ht="36">
      <c r="B195" s="70">
        <v>15</v>
      </c>
      <c r="C195" s="9" t="s">
        <v>439</v>
      </c>
      <c r="D195" s="77" t="s">
        <v>143</v>
      </c>
      <c r="E195" s="77" t="s">
        <v>145</v>
      </c>
      <c r="F195" s="77" t="s">
        <v>417</v>
      </c>
      <c r="G195" s="77" t="s">
        <v>167</v>
      </c>
      <c r="H195" s="77" t="s">
        <v>440</v>
      </c>
      <c r="I195" s="11">
        <v>1</v>
      </c>
      <c r="J195" s="11">
        <v>0</v>
      </c>
      <c r="K195" s="79">
        <v>12</v>
      </c>
      <c r="L195" s="12">
        <v>0</v>
      </c>
    </row>
    <row r="196" spans="2:18" ht="36">
      <c r="B196" s="70">
        <v>16</v>
      </c>
      <c r="C196" s="9" t="s">
        <v>441</v>
      </c>
      <c r="D196" s="77" t="s">
        <v>143</v>
      </c>
      <c r="E196" s="77" t="s">
        <v>145</v>
      </c>
      <c r="F196" s="77" t="s">
        <v>417</v>
      </c>
      <c r="G196" s="77" t="s">
        <v>167</v>
      </c>
      <c r="H196" s="77" t="s">
        <v>442</v>
      </c>
      <c r="I196" s="11">
        <v>1</v>
      </c>
      <c r="J196" s="11">
        <v>0</v>
      </c>
      <c r="K196" s="79">
        <v>-237</v>
      </c>
      <c r="L196" s="12">
        <v>-7.0000000000000007E-2</v>
      </c>
    </row>
    <row r="197" spans="2:18" ht="36">
      <c r="B197" s="70">
        <v>17</v>
      </c>
      <c r="C197" s="9" t="s">
        <v>443</v>
      </c>
      <c r="D197" s="77" t="s">
        <v>143</v>
      </c>
      <c r="E197" s="77" t="s">
        <v>145</v>
      </c>
      <c r="F197" s="77" t="s">
        <v>224</v>
      </c>
      <c r="G197" s="77" t="s">
        <v>70</v>
      </c>
      <c r="H197" s="77" t="s">
        <v>444</v>
      </c>
      <c r="I197" s="11">
        <v>1</v>
      </c>
      <c r="J197" s="11">
        <v>0</v>
      </c>
      <c r="K197" s="79">
        <v>-52</v>
      </c>
      <c r="L197" s="12">
        <v>-0.02</v>
      </c>
    </row>
    <row r="198" spans="2:18" ht="36">
      <c r="B198" s="70">
        <v>18</v>
      </c>
      <c r="C198" s="9" t="s">
        <v>445</v>
      </c>
      <c r="D198" s="77" t="s">
        <v>143</v>
      </c>
      <c r="E198" s="77" t="s">
        <v>145</v>
      </c>
      <c r="F198" s="77" t="s">
        <v>227</v>
      </c>
      <c r="G198" s="77" t="s">
        <v>167</v>
      </c>
      <c r="H198" s="77" t="s">
        <v>446</v>
      </c>
      <c r="I198" s="11">
        <v>1</v>
      </c>
      <c r="J198" s="11">
        <v>0</v>
      </c>
      <c r="K198" s="79">
        <v>795</v>
      </c>
      <c r="L198" s="12">
        <v>0.24</v>
      </c>
    </row>
    <row r="199" spans="2:18" ht="36">
      <c r="B199" s="70">
        <v>19</v>
      </c>
      <c r="C199" s="9" t="s">
        <v>447</v>
      </c>
      <c r="D199" s="77" t="s">
        <v>143</v>
      </c>
      <c r="E199" s="77" t="s">
        <v>145</v>
      </c>
      <c r="F199" s="77" t="s">
        <v>226</v>
      </c>
      <c r="G199" s="77" t="s">
        <v>120</v>
      </c>
      <c r="H199" s="77" t="s">
        <v>448</v>
      </c>
      <c r="I199" s="11">
        <v>1</v>
      </c>
      <c r="J199" s="11">
        <v>0</v>
      </c>
      <c r="K199" s="79">
        <v>-64</v>
      </c>
      <c r="L199" s="12">
        <v>-0.02</v>
      </c>
    </row>
    <row r="200" spans="2:18" ht="36">
      <c r="B200" s="70">
        <v>20</v>
      </c>
      <c r="C200" s="9" t="s">
        <v>449</v>
      </c>
      <c r="D200" s="77" t="s">
        <v>143</v>
      </c>
      <c r="E200" s="77" t="s">
        <v>145</v>
      </c>
      <c r="F200" s="77" t="s">
        <v>417</v>
      </c>
      <c r="G200" s="77" t="s">
        <v>167</v>
      </c>
      <c r="H200" s="77" t="s">
        <v>450</v>
      </c>
      <c r="I200" s="11">
        <v>1</v>
      </c>
      <c r="J200" s="11">
        <v>0</v>
      </c>
      <c r="K200" s="79">
        <v>3</v>
      </c>
      <c r="L200" s="12">
        <v>0</v>
      </c>
    </row>
    <row r="201" spans="2:18" ht="36">
      <c r="B201" s="70">
        <v>21</v>
      </c>
      <c r="C201" s="9" t="s">
        <v>451</v>
      </c>
      <c r="D201" s="77" t="s">
        <v>143</v>
      </c>
      <c r="E201" s="77" t="s">
        <v>145</v>
      </c>
      <c r="F201" s="77" t="s">
        <v>226</v>
      </c>
      <c r="G201" s="77" t="s">
        <v>120</v>
      </c>
      <c r="H201" s="77" t="s">
        <v>452</v>
      </c>
      <c r="I201" s="11">
        <v>1</v>
      </c>
      <c r="J201" s="11">
        <v>0</v>
      </c>
      <c r="K201" s="79">
        <v>1815</v>
      </c>
      <c r="L201" s="12">
        <v>0.55000000000000004</v>
      </c>
    </row>
    <row r="202" spans="2:18" ht="36">
      <c r="B202" s="70">
        <v>22</v>
      </c>
      <c r="C202" s="9" t="s">
        <v>453</v>
      </c>
      <c r="D202" s="77" t="s">
        <v>143</v>
      </c>
      <c r="E202" s="77" t="s">
        <v>145</v>
      </c>
      <c r="F202" s="77" t="s">
        <v>417</v>
      </c>
      <c r="G202" s="77" t="s">
        <v>167</v>
      </c>
      <c r="H202" s="77" t="s">
        <v>454</v>
      </c>
      <c r="I202" s="11">
        <v>1</v>
      </c>
      <c r="J202" s="11">
        <v>0</v>
      </c>
      <c r="K202" s="79">
        <v>-148</v>
      </c>
      <c r="L202" s="12">
        <v>-0.04</v>
      </c>
    </row>
    <row r="203" spans="2:18" ht="36">
      <c r="B203" s="70">
        <v>23</v>
      </c>
      <c r="C203" s="9" t="s">
        <v>455</v>
      </c>
      <c r="D203" s="77" t="s">
        <v>143</v>
      </c>
      <c r="E203" s="77" t="s">
        <v>145</v>
      </c>
      <c r="F203" s="77" t="s">
        <v>456</v>
      </c>
      <c r="G203" s="77" t="s">
        <v>120</v>
      </c>
      <c r="H203" s="77" t="s">
        <v>457</v>
      </c>
      <c r="I203" s="11">
        <v>1</v>
      </c>
      <c r="J203" s="11">
        <v>0</v>
      </c>
      <c r="K203" s="79">
        <v>266</v>
      </c>
      <c r="L203" s="12">
        <v>0.08</v>
      </c>
    </row>
    <row r="204" spans="2:18" ht="15">
      <c r="C204" s="90" t="s">
        <v>146</v>
      </c>
      <c r="D204" s="101"/>
      <c r="E204" s="101"/>
      <c r="F204" s="101"/>
      <c r="G204" s="101"/>
      <c r="H204" s="101"/>
      <c r="I204" s="101"/>
      <c r="J204" s="93">
        <v>0</v>
      </c>
      <c r="K204" s="94">
        <v>3696</v>
      </c>
      <c r="L204" s="95">
        <v>1.1200000000000001</v>
      </c>
    </row>
    <row r="205" spans="2:18" ht="2.1" customHeight="1">
      <c r="C205" s="56"/>
      <c r="D205" s="56"/>
      <c r="E205" s="56"/>
      <c r="F205" s="56"/>
      <c r="G205" s="56"/>
      <c r="H205" s="56"/>
      <c r="I205" s="56"/>
      <c r="J205" s="58"/>
      <c r="K205" s="58"/>
      <c r="L205" s="58"/>
      <c r="M205" s="56"/>
      <c r="N205" s="56"/>
      <c r="O205" s="56"/>
      <c r="P205" s="56"/>
      <c r="Q205" s="41"/>
      <c r="R205" s="41"/>
    </row>
    <row r="206" spans="2:18" ht="2.1" customHeight="1">
      <c r="C206" s="56"/>
      <c r="D206" s="56"/>
      <c r="E206" s="56"/>
      <c r="F206" s="56"/>
      <c r="G206" s="56"/>
      <c r="H206" s="58"/>
      <c r="I206" s="81"/>
      <c r="J206" s="58"/>
      <c r="K206" s="56"/>
      <c r="L206" s="56"/>
      <c r="M206" s="56"/>
      <c r="N206" s="56"/>
      <c r="O206" s="56"/>
      <c r="P206" s="56"/>
      <c r="Q206" s="41"/>
      <c r="R206" s="41"/>
    </row>
    <row r="207" spans="2:18" ht="2.1" customHeight="1">
      <c r="C207" s="56"/>
      <c r="D207" s="56"/>
      <c r="E207" s="56"/>
      <c r="F207" s="56"/>
      <c r="G207" s="56"/>
      <c r="H207" s="58"/>
      <c r="I207" s="81"/>
      <c r="J207" s="58"/>
      <c r="K207" s="56"/>
      <c r="L207" s="56"/>
      <c r="M207" s="56"/>
      <c r="N207" s="56"/>
      <c r="O207" s="56"/>
      <c r="P207" s="56"/>
      <c r="Q207" s="41"/>
      <c r="R207" s="41"/>
    </row>
    <row r="208" spans="2:18" ht="2.1" customHeight="1">
      <c r="C208" s="56"/>
      <c r="D208" s="56"/>
      <c r="E208" s="56"/>
      <c r="F208" s="56"/>
      <c r="G208" s="56"/>
      <c r="H208" s="56"/>
      <c r="I208" s="58"/>
      <c r="J208" s="81"/>
      <c r="K208" s="58"/>
      <c r="L208" s="56"/>
      <c r="M208" s="56"/>
      <c r="N208" s="56"/>
      <c r="O208" s="56"/>
      <c r="P208" s="56"/>
      <c r="Q208" s="41"/>
      <c r="R208" s="41"/>
    </row>
    <row r="209" spans="2:18" ht="2.1" customHeight="1">
      <c r="C209" s="56"/>
      <c r="D209" s="56"/>
      <c r="E209" s="56"/>
      <c r="F209" s="56"/>
      <c r="G209" s="56"/>
      <c r="H209" s="56"/>
      <c r="I209" s="56"/>
      <c r="J209" s="58"/>
      <c r="K209" s="58"/>
      <c r="L209" s="58"/>
      <c r="M209" s="56"/>
      <c r="N209" s="56"/>
      <c r="O209" s="56"/>
      <c r="P209" s="56"/>
      <c r="Q209" s="41"/>
      <c r="R209" s="41"/>
    </row>
    <row r="210" spans="2:18" ht="2.1" customHeight="1">
      <c r="C210" s="56"/>
      <c r="D210" s="56"/>
      <c r="E210" s="56"/>
      <c r="F210" s="58"/>
      <c r="G210" s="58"/>
      <c r="H210" s="58"/>
      <c r="I210" s="56"/>
      <c r="J210" s="56"/>
      <c r="K210" s="56"/>
      <c r="L210" s="56"/>
      <c r="M210" s="56"/>
      <c r="N210" s="56"/>
      <c r="O210" s="56"/>
      <c r="P210" s="56"/>
      <c r="Q210" s="41"/>
      <c r="R210" s="41"/>
    </row>
    <row r="211" spans="2:18" ht="2.1" customHeight="1">
      <c r="C211" s="56"/>
      <c r="D211" s="56"/>
      <c r="E211" s="56"/>
      <c r="F211" s="56"/>
      <c r="G211" s="56"/>
      <c r="H211" s="56"/>
      <c r="I211" s="58"/>
      <c r="J211" s="58"/>
      <c r="K211" s="58"/>
      <c r="L211" s="58"/>
      <c r="M211" s="56"/>
      <c r="N211" s="56"/>
      <c r="O211" s="56"/>
      <c r="P211" s="56"/>
      <c r="Q211" s="41"/>
      <c r="R211" s="41"/>
    </row>
    <row r="212" spans="2:18" s="5" customFormat="1" ht="2.1" customHeight="1">
      <c r="B212" s="70"/>
      <c r="I212" s="82"/>
    </row>
  </sheetData>
  <mergeCells count="2">
    <mergeCell ref="C2:J2"/>
    <mergeCell ref="C3:F3"/>
  </mergeCells>
  <conditionalFormatting sqref="D7:J73 D171:N171 L170:N171 D80:N169 D206:J206 D173:L205 D211:L211">
    <cfRule type="cellIs" dxfId="6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>
    <tabColor indexed="10"/>
    <pageSetUpPr fitToPage="1"/>
  </sheetPr>
  <dimension ref="A1:P4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0" customWidth="1"/>
    <col min="3" max="3" width="42.75" customWidth="1"/>
    <col min="4" max="11" width="13.75" customWidth="1"/>
    <col min="12" max="12" width="1.375" customWidth="1"/>
    <col min="13" max="14" width="3.625" customWidth="1"/>
    <col min="15" max="15" width="0" hidden="1" customWidth="1"/>
    <col min="17" max="16384" width="9" hidden="1"/>
  </cols>
  <sheetData>
    <row r="1" spans="1:11" s="132" customFormat="1" ht="18" customHeight="1">
      <c r="A1" s="131"/>
      <c r="B1" s="131"/>
    </row>
    <row r="2" spans="1:11" ht="43.5" customHeight="1">
      <c r="C2" s="104" t="s">
        <v>499</v>
      </c>
      <c r="D2" s="104"/>
      <c r="E2" s="104"/>
      <c r="F2" s="104"/>
      <c r="G2" s="104"/>
      <c r="H2" s="104"/>
    </row>
    <row r="3" spans="1:11">
      <c r="C3" s="111" t="s">
        <v>500</v>
      </c>
      <c r="D3" s="111"/>
      <c r="E3" s="111"/>
      <c r="F3" s="111"/>
    </row>
    <row r="4" spans="1:11" ht="15">
      <c r="C4" s="71" t="s">
        <v>21</v>
      </c>
      <c r="D4" s="1"/>
    </row>
    <row r="5" spans="1:11" ht="7.5" customHeight="1"/>
    <row r="6" spans="1:11" ht="36">
      <c r="C6" s="63" t="s">
        <v>44</v>
      </c>
      <c r="D6" s="63" t="s">
        <v>32</v>
      </c>
      <c r="E6" s="63" t="s">
        <v>461</v>
      </c>
      <c r="F6" s="63" t="s">
        <v>63</v>
      </c>
      <c r="G6" s="63" t="s">
        <v>64</v>
      </c>
      <c r="H6" s="63" t="s">
        <v>65</v>
      </c>
    </row>
    <row r="7" spans="1:11" ht="24">
      <c r="B7" s="70">
        <v>1</v>
      </c>
      <c r="C7" s="9" t="s">
        <v>462</v>
      </c>
      <c r="D7" s="10"/>
      <c r="E7" s="10"/>
      <c r="F7" s="26">
        <v>0</v>
      </c>
      <c r="G7" s="26">
        <v>0</v>
      </c>
      <c r="H7" s="27">
        <v>0</v>
      </c>
    </row>
    <row r="8" spans="1:11" ht="48">
      <c r="B8" s="70">
        <v>2</v>
      </c>
      <c r="C8" s="9" t="s">
        <v>463</v>
      </c>
      <c r="D8" s="10"/>
      <c r="E8" s="10"/>
      <c r="F8" s="26">
        <v>0</v>
      </c>
      <c r="G8" s="26">
        <v>0</v>
      </c>
      <c r="H8" s="27">
        <v>0</v>
      </c>
    </row>
    <row r="9" spans="1:11">
      <c r="B9" s="70">
        <v>3</v>
      </c>
      <c r="C9" s="9" t="s">
        <v>464</v>
      </c>
      <c r="D9" s="10"/>
      <c r="E9" s="10"/>
      <c r="F9" s="26">
        <v>0</v>
      </c>
      <c r="G9" s="26">
        <v>0</v>
      </c>
      <c r="H9" s="27">
        <v>0</v>
      </c>
    </row>
    <row r="10" spans="1:11" ht="36">
      <c r="B10" s="70">
        <v>4</v>
      </c>
      <c r="C10" s="9" t="s">
        <v>465</v>
      </c>
      <c r="D10" s="10"/>
      <c r="E10" s="10"/>
      <c r="F10" s="26">
        <v>0</v>
      </c>
      <c r="G10" s="26">
        <v>0</v>
      </c>
      <c r="H10" s="27">
        <v>0</v>
      </c>
    </row>
    <row r="11" spans="1:11">
      <c r="B11" s="70">
        <v>5</v>
      </c>
      <c r="C11" s="9" t="s">
        <v>466</v>
      </c>
      <c r="D11" s="10"/>
      <c r="E11" s="10">
        <v>11555</v>
      </c>
      <c r="F11" s="26">
        <v>21937</v>
      </c>
      <c r="G11" s="26">
        <v>20461</v>
      </c>
      <c r="H11" s="27">
        <v>6.18</v>
      </c>
    </row>
    <row r="12" spans="1:11" s="103" customFormat="1">
      <c r="B12" s="70"/>
      <c r="C12" s="9" t="s">
        <v>497</v>
      </c>
      <c r="D12" s="10"/>
      <c r="E12" s="10">
        <v>11555</v>
      </c>
      <c r="F12" s="26">
        <v>21937</v>
      </c>
      <c r="G12" s="26">
        <v>20461</v>
      </c>
      <c r="H12" s="27">
        <v>6.18</v>
      </c>
    </row>
    <row r="13" spans="1:11">
      <c r="C13" s="16" t="s">
        <v>146</v>
      </c>
      <c r="D13" s="17"/>
      <c r="E13" s="28">
        <v>11555</v>
      </c>
      <c r="F13" s="28">
        <v>21937</v>
      </c>
      <c r="G13" s="28">
        <v>20461</v>
      </c>
      <c r="H13" s="29">
        <v>6.18</v>
      </c>
    </row>
    <row r="14" spans="1:11" ht="6.75" customHeight="1">
      <c r="C14" s="3"/>
      <c r="D14" s="3"/>
      <c r="E14" s="3"/>
      <c r="F14" s="3"/>
      <c r="G14" s="3"/>
      <c r="H14" s="3"/>
      <c r="I14" s="3"/>
      <c r="J14" s="3"/>
      <c r="K14" s="3"/>
    </row>
    <row r="15" spans="1:11" ht="7.5" customHeight="1">
      <c r="C15" s="3"/>
      <c r="D15" s="3"/>
      <c r="E15" s="3"/>
      <c r="F15" s="3"/>
      <c r="G15" s="3"/>
      <c r="H15" s="3"/>
      <c r="I15" s="3"/>
      <c r="J15" s="3"/>
      <c r="K15" s="3"/>
    </row>
    <row r="16" spans="1:11" ht="36">
      <c r="C16" s="63" t="s">
        <v>46</v>
      </c>
      <c r="D16" s="65" t="s">
        <v>64</v>
      </c>
      <c r="E16" s="64" t="s">
        <v>65</v>
      </c>
    </row>
    <row r="17" spans="2:11">
      <c r="B17" s="70">
        <v>1</v>
      </c>
      <c r="C17" s="9" t="s">
        <v>458</v>
      </c>
      <c r="D17" s="11">
        <v>603</v>
      </c>
      <c r="E17" s="12">
        <v>0.18</v>
      </c>
    </row>
    <row r="18" spans="2:11">
      <c r="B18" s="70">
        <v>2</v>
      </c>
      <c r="C18" s="9" t="s">
        <v>459</v>
      </c>
      <c r="D18" s="11">
        <v>21127</v>
      </c>
      <c r="E18" s="12">
        <v>6.38</v>
      </c>
    </row>
    <row r="19" spans="2:11">
      <c r="B19" s="70">
        <v>3</v>
      </c>
      <c r="C19" s="9" t="s">
        <v>460</v>
      </c>
      <c r="D19" s="11">
        <v>9959</v>
      </c>
      <c r="E19" s="12">
        <v>3</v>
      </c>
    </row>
    <row r="20" spans="2:11">
      <c r="C20" s="16" t="s">
        <v>146</v>
      </c>
      <c r="D20" s="18">
        <v>31689</v>
      </c>
      <c r="E20" s="19">
        <v>9.56</v>
      </c>
    </row>
    <row r="21" spans="2:11" ht="5.25" customHeight="1">
      <c r="C21" s="3"/>
      <c r="D21" s="3"/>
      <c r="E21" s="3"/>
      <c r="F21" s="3"/>
      <c r="G21" s="3"/>
      <c r="H21" s="3"/>
      <c r="I21" s="3"/>
      <c r="J21" s="3"/>
      <c r="K21" s="3"/>
    </row>
    <row r="22" spans="2:11" ht="36">
      <c r="C22" s="63" t="s">
        <v>45</v>
      </c>
      <c r="D22" s="63" t="s">
        <v>64</v>
      </c>
      <c r="E22" s="63" t="s">
        <v>65</v>
      </c>
    </row>
    <row r="23" spans="2:11">
      <c r="B23" s="70">
        <v>1</v>
      </c>
      <c r="C23" s="13" t="s">
        <v>474</v>
      </c>
      <c r="D23" s="11">
        <v>508</v>
      </c>
      <c r="E23" s="12">
        <v>0.15</v>
      </c>
    </row>
    <row r="24" spans="2:11">
      <c r="B24" s="70">
        <v>2</v>
      </c>
      <c r="C24" s="13" t="s">
        <v>475</v>
      </c>
      <c r="D24" s="11">
        <v>4348</v>
      </c>
      <c r="E24" s="12">
        <v>1.31</v>
      </c>
    </row>
    <row r="25" spans="2:11" ht="36">
      <c r="B25" s="70">
        <v>3</v>
      </c>
      <c r="C25" s="13" t="s">
        <v>473</v>
      </c>
      <c r="D25" s="11">
        <v>452</v>
      </c>
      <c r="E25" s="12">
        <v>0.14000000000000001</v>
      </c>
    </row>
    <row r="26" spans="2:11">
      <c r="B26" s="70">
        <v>4</v>
      </c>
      <c r="C26" s="13" t="s">
        <v>476</v>
      </c>
      <c r="D26" s="11">
        <v>4084</v>
      </c>
      <c r="E26" s="12">
        <v>1.23</v>
      </c>
    </row>
    <row r="27" spans="2:11">
      <c r="B27" s="70">
        <v>5</v>
      </c>
      <c r="C27" s="13" t="s">
        <v>467</v>
      </c>
      <c r="D27" s="11">
        <v>137</v>
      </c>
      <c r="E27" s="12">
        <v>0.04</v>
      </c>
    </row>
    <row r="28" spans="2:11">
      <c r="B28" s="70">
        <v>6</v>
      </c>
      <c r="C28" s="13" t="s">
        <v>468</v>
      </c>
      <c r="D28" s="11">
        <v>1</v>
      </c>
      <c r="E28" s="12">
        <v>0</v>
      </c>
    </row>
    <row r="29" spans="2:11">
      <c r="B29" s="70">
        <v>7</v>
      </c>
      <c r="C29" s="13" t="s">
        <v>469</v>
      </c>
      <c r="D29" s="11">
        <v>0</v>
      </c>
      <c r="E29" s="12">
        <v>0</v>
      </c>
    </row>
    <row r="30" spans="2:11">
      <c r="B30" s="70">
        <v>8</v>
      </c>
      <c r="C30" s="13" t="s">
        <v>471</v>
      </c>
      <c r="D30" s="11">
        <v>5</v>
      </c>
      <c r="E30" s="12">
        <v>0</v>
      </c>
    </row>
    <row r="31" spans="2:11">
      <c r="B31" s="70">
        <v>9</v>
      </c>
      <c r="C31" s="13" t="s">
        <v>470</v>
      </c>
      <c r="D31" s="11">
        <v>0</v>
      </c>
      <c r="E31" s="12">
        <v>0</v>
      </c>
    </row>
    <row r="32" spans="2:11">
      <c r="B32" s="70">
        <v>10</v>
      </c>
      <c r="C32" s="13" t="s">
        <v>472</v>
      </c>
      <c r="D32" s="11">
        <v>0</v>
      </c>
      <c r="E32" s="12">
        <v>0</v>
      </c>
    </row>
    <row r="33" spans="2:11">
      <c r="B33" s="70">
        <v>11</v>
      </c>
      <c r="C33" s="13" t="s">
        <v>477</v>
      </c>
      <c r="D33" s="11">
        <v>1067</v>
      </c>
      <c r="E33" s="12">
        <v>0.32</v>
      </c>
    </row>
    <row r="34" spans="2:11" ht="24">
      <c r="B34" s="70">
        <v>12</v>
      </c>
      <c r="C34" s="13" t="s">
        <v>478</v>
      </c>
      <c r="D34" s="11">
        <v>501</v>
      </c>
      <c r="E34" s="12">
        <v>0.15</v>
      </c>
    </row>
    <row r="35" spans="2:11" ht="24">
      <c r="B35" s="70">
        <v>13</v>
      </c>
      <c r="C35" s="13" t="s">
        <v>479</v>
      </c>
      <c r="D35" s="11">
        <v>4562</v>
      </c>
      <c r="E35" s="12">
        <v>1.38</v>
      </c>
    </row>
    <row r="36" spans="2:11">
      <c r="B36" s="70">
        <v>14</v>
      </c>
      <c r="C36" s="13" t="s">
        <v>480</v>
      </c>
      <c r="D36" s="11">
        <v>824</v>
      </c>
      <c r="E36" s="12">
        <v>0.25</v>
      </c>
    </row>
    <row r="37" spans="2:11">
      <c r="B37" s="70">
        <v>15</v>
      </c>
      <c r="C37" s="13" t="s">
        <v>481</v>
      </c>
      <c r="D37" s="11">
        <v>499</v>
      </c>
      <c r="E37" s="12">
        <v>0.15</v>
      </c>
    </row>
    <row r="38" spans="2:11">
      <c r="C38" s="16" t="s">
        <v>146</v>
      </c>
      <c r="D38" s="18">
        <v>16988</v>
      </c>
      <c r="E38" s="19">
        <v>5.12</v>
      </c>
    </row>
    <row r="39" spans="2:11" ht="6.75" customHeight="1">
      <c r="C39" s="3"/>
      <c r="D39" s="3"/>
      <c r="E39" s="3"/>
      <c r="F39" s="3"/>
      <c r="G39" s="3"/>
      <c r="H39" s="3"/>
      <c r="I39" s="3"/>
      <c r="J39" s="3"/>
      <c r="K39" s="3"/>
    </row>
    <row r="40" spans="2:11" s="5" customFormat="1" ht="6" customHeight="1">
      <c r="B40" s="70"/>
    </row>
    <row r="41" spans="2:11" s="5" customFormat="1" ht="12">
      <c r="B41" s="70"/>
      <c r="C41" s="112"/>
      <c r="D41" s="112"/>
      <c r="E41" s="112"/>
      <c r="F41" s="112"/>
      <c r="G41" s="112"/>
      <c r="H41" s="112"/>
    </row>
    <row r="42" spans="2:11" ht="7.5" customHeight="1"/>
  </sheetData>
  <mergeCells count="3">
    <mergeCell ref="C2:H2"/>
    <mergeCell ref="C41:H41"/>
    <mergeCell ref="C3:F3"/>
  </mergeCells>
  <conditionalFormatting sqref="D23:E39 D40:K40 C7:H14 D20:E21">
    <cfRule type="cellIs" dxfId="5" priority="214" operator="equal">
      <formula>0</formula>
    </cfRule>
  </conditionalFormatting>
  <conditionalFormatting sqref="D17:E19">
    <cfRule type="cellIs" dxfId="4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>
    <tabColor indexed="10"/>
    <pageSetUpPr fitToPage="1"/>
  </sheetPr>
  <dimension ref="A1:K47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1.375" customWidth="1" collapsed="1"/>
    <col min="8" max="9" width="3.625" customWidth="1"/>
    <col min="10" max="10" width="0" hidden="1" customWidth="1"/>
    <col min="12" max="16384" width="9" hidden="1"/>
  </cols>
  <sheetData>
    <row r="1" spans="1:6" s="132" customFormat="1" ht="24" customHeight="1">
      <c r="A1" s="131"/>
      <c r="B1" s="131"/>
    </row>
    <row r="2" spans="1:6" ht="47.25" customHeight="1">
      <c r="B2" s="104" t="s">
        <v>499</v>
      </c>
      <c r="C2" s="104"/>
      <c r="D2" s="104"/>
    </row>
    <row r="3" spans="1:6">
      <c r="B3" s="111" t="s">
        <v>500</v>
      </c>
      <c r="C3" s="111"/>
      <c r="D3" s="111"/>
      <c r="E3" s="111"/>
    </row>
    <row r="4" spans="1:6" ht="6" customHeight="1">
      <c r="B4" s="69"/>
      <c r="C4" s="69"/>
      <c r="D4" s="69"/>
      <c r="E4" s="69"/>
    </row>
    <row r="5" spans="1:6" ht="15">
      <c r="B5" s="83" t="s">
        <v>58</v>
      </c>
      <c r="C5" s="115" t="s">
        <v>1</v>
      </c>
      <c r="D5" s="116"/>
      <c r="E5" s="116"/>
      <c r="F5" s="116"/>
    </row>
    <row r="6" spans="1:6" ht="25.5" customHeight="1">
      <c r="C6" s="114" t="s">
        <v>2</v>
      </c>
      <c r="D6" s="114"/>
    </row>
    <row r="7" spans="1:6">
      <c r="B7" s="73"/>
      <c r="C7" s="66">
        <v>45657</v>
      </c>
      <c r="D7" s="66">
        <v>45291</v>
      </c>
    </row>
    <row r="8" spans="1:6">
      <c r="B8" s="23" t="s">
        <v>147</v>
      </c>
      <c r="C8" s="46">
        <v>330991</v>
      </c>
      <c r="D8" s="46">
        <v>280996</v>
      </c>
    </row>
    <row r="9" spans="1:6">
      <c r="B9" s="24" t="s">
        <v>148</v>
      </c>
      <c r="C9" s="42">
        <v>2505</v>
      </c>
      <c r="D9" s="42">
        <v>3433</v>
      </c>
    </row>
    <row r="10" spans="1:6">
      <c r="B10" s="24" t="s">
        <v>149</v>
      </c>
      <c r="C10" s="42">
        <v>130</v>
      </c>
      <c r="D10" s="42">
        <v>91</v>
      </c>
    </row>
    <row r="11" spans="1:6">
      <c r="B11" s="24" t="s">
        <v>150</v>
      </c>
      <c r="C11" s="42">
        <v>0</v>
      </c>
      <c r="D11" s="42">
        <v>9360</v>
      </c>
    </row>
    <row r="12" spans="1:6">
      <c r="B12" s="24" t="s">
        <v>151</v>
      </c>
      <c r="C12" s="42">
        <v>271554</v>
      </c>
      <c r="D12" s="42">
        <v>210053</v>
      </c>
    </row>
    <row r="13" spans="1:6">
      <c r="B13" s="24" t="s">
        <v>152</v>
      </c>
      <c r="C13" s="42">
        <v>56802</v>
      </c>
      <c r="D13" s="42">
        <v>58059</v>
      </c>
    </row>
    <row r="14" spans="1:6">
      <c r="B14" s="24" t="s">
        <v>153</v>
      </c>
      <c r="C14" s="42">
        <v>0</v>
      </c>
      <c r="D14" s="42">
        <v>0</v>
      </c>
    </row>
    <row r="15" spans="1:6">
      <c r="B15" s="23" t="s">
        <v>154</v>
      </c>
      <c r="C15" s="46">
        <v>11614</v>
      </c>
      <c r="D15" s="46">
        <v>4863</v>
      </c>
    </row>
    <row r="16" spans="1:6">
      <c r="B16" s="23" t="s">
        <v>155</v>
      </c>
      <c r="C16" s="46">
        <v>319377</v>
      </c>
      <c r="D16" s="46">
        <v>276133</v>
      </c>
    </row>
    <row r="17" spans="2:4">
      <c r="B17" s="23" t="s">
        <v>156</v>
      </c>
      <c r="C17" s="46">
        <v>-180225</v>
      </c>
      <c r="D17" s="46">
        <v>-212743</v>
      </c>
    </row>
    <row r="18" spans="2:4">
      <c r="B18" s="24" t="s">
        <v>157</v>
      </c>
      <c r="C18" s="42">
        <v>6144351</v>
      </c>
      <c r="D18" s="42">
        <v>6070608</v>
      </c>
    </row>
    <row r="19" spans="2:4">
      <c r="B19" s="24" t="s">
        <v>158</v>
      </c>
      <c r="C19" s="42">
        <v>-6324576</v>
      </c>
      <c r="D19" s="42">
        <v>-6283351</v>
      </c>
    </row>
    <row r="20" spans="2:4">
      <c r="B20" s="23" t="s">
        <v>159</v>
      </c>
      <c r="C20" s="46">
        <v>492248</v>
      </c>
      <c r="D20" s="46">
        <v>468134</v>
      </c>
    </row>
    <row r="21" spans="2:4">
      <c r="B21" s="24" t="s">
        <v>160</v>
      </c>
      <c r="C21" s="42">
        <v>181616</v>
      </c>
      <c r="D21" s="42">
        <v>172829</v>
      </c>
    </row>
    <row r="22" spans="2:4">
      <c r="B22" s="24" t="s">
        <v>161</v>
      </c>
      <c r="C22" s="42">
        <v>310632</v>
      </c>
      <c r="D22" s="42">
        <v>295305</v>
      </c>
    </row>
    <row r="23" spans="2:4">
      <c r="B23" s="23" t="s">
        <v>162</v>
      </c>
      <c r="C23" s="46">
        <v>7354</v>
      </c>
      <c r="D23" s="46">
        <v>20742</v>
      </c>
    </row>
    <row r="24" spans="2:4">
      <c r="B24" s="23" t="s">
        <v>163</v>
      </c>
      <c r="C24" s="46">
        <v>319377</v>
      </c>
      <c r="D24" s="46">
        <v>276133</v>
      </c>
    </row>
    <row r="25" spans="2:4">
      <c r="B25" s="23"/>
      <c r="C25" s="47"/>
      <c r="D25" s="47"/>
    </row>
    <row r="26" spans="2:4">
      <c r="B26" s="25" t="s">
        <v>164</v>
      </c>
      <c r="C26" s="48">
        <v>1248438.642</v>
      </c>
      <c r="D26" s="48">
        <v>1122104.4750000001</v>
      </c>
    </row>
    <row r="27" spans="2:4">
      <c r="B27" s="24" t="s">
        <v>18</v>
      </c>
      <c r="C27" s="48">
        <v>1180598.6839999999</v>
      </c>
      <c r="D27" s="48">
        <v>1090267.7930000001</v>
      </c>
    </row>
    <row r="28" spans="2:4">
      <c r="B28" s="24" t="s">
        <v>48</v>
      </c>
      <c r="C28" s="48">
        <v>0</v>
      </c>
      <c r="D28" s="48">
        <v>0</v>
      </c>
    </row>
    <row r="29" spans="2:4">
      <c r="B29" s="24" t="s">
        <v>23</v>
      </c>
      <c r="C29" s="48">
        <v>0</v>
      </c>
      <c r="D29" s="48">
        <v>0</v>
      </c>
    </row>
    <row r="30" spans="2:4">
      <c r="B30" s="24" t="s">
        <v>47</v>
      </c>
      <c r="C30" s="48">
        <v>0</v>
      </c>
      <c r="D30" s="48">
        <v>0</v>
      </c>
    </row>
    <row r="31" spans="2:4">
      <c r="B31" s="24" t="s">
        <v>24</v>
      </c>
      <c r="C31" s="48">
        <v>56359.383999999998</v>
      </c>
      <c r="D31" s="48">
        <v>29637.115000000002</v>
      </c>
    </row>
    <row r="32" spans="2:4">
      <c r="B32" s="24" t="s">
        <v>49</v>
      </c>
      <c r="C32" s="48">
        <v>0</v>
      </c>
      <c r="D32" s="48">
        <v>0</v>
      </c>
    </row>
    <row r="33" spans="2:4">
      <c r="B33" s="24" t="s">
        <v>50</v>
      </c>
      <c r="C33" s="48">
        <v>0</v>
      </c>
      <c r="D33" s="48">
        <v>0</v>
      </c>
    </row>
    <row r="34" spans="2:4">
      <c r="B34" s="24" t="s">
        <v>51</v>
      </c>
      <c r="C34" s="48">
        <v>0</v>
      </c>
      <c r="D34" s="48">
        <v>0</v>
      </c>
    </row>
    <row r="35" spans="2:4">
      <c r="B35" s="24" t="s">
        <v>52</v>
      </c>
      <c r="C35" s="48">
        <v>11480.574000000001</v>
      </c>
      <c r="D35" s="48">
        <v>2199.567</v>
      </c>
    </row>
    <row r="36" spans="2:4">
      <c r="B36" s="25" t="s">
        <v>53</v>
      </c>
      <c r="C36" s="49">
        <v>255.82</v>
      </c>
      <c r="D36" s="50">
        <v>246.09</v>
      </c>
    </row>
    <row r="37" spans="2:4">
      <c r="B37" s="24" t="s">
        <v>18</v>
      </c>
      <c r="C37" s="50">
        <v>255.35</v>
      </c>
      <c r="D37" s="50">
        <v>245.36</v>
      </c>
    </row>
    <row r="38" spans="2:4">
      <c r="B38" s="24" t="s">
        <v>48</v>
      </c>
      <c r="C38" s="50">
        <v>100</v>
      </c>
      <c r="D38" s="50">
        <v>100</v>
      </c>
    </row>
    <row r="39" spans="2:4">
      <c r="B39" s="24" t="s">
        <v>23</v>
      </c>
      <c r="C39" s="50">
        <v>255.35</v>
      </c>
      <c r="D39" s="50">
        <v>245.36</v>
      </c>
    </row>
    <row r="40" spans="2:4">
      <c r="B40" s="24" t="s">
        <v>47</v>
      </c>
      <c r="C40" s="50">
        <v>100</v>
      </c>
      <c r="D40" s="50">
        <v>100</v>
      </c>
    </row>
    <row r="41" spans="2:4">
      <c r="B41" s="24" t="s">
        <v>24</v>
      </c>
      <c r="C41" s="50">
        <v>294.63</v>
      </c>
      <c r="D41" s="50">
        <v>283.08999999999997</v>
      </c>
    </row>
    <row r="42" spans="2:4">
      <c r="B42" s="24" t="s">
        <v>49</v>
      </c>
      <c r="C42" s="50">
        <v>100</v>
      </c>
      <c r="D42" s="50">
        <v>100</v>
      </c>
    </row>
    <row r="43" spans="2:4">
      <c r="B43" s="24" t="s">
        <v>50</v>
      </c>
      <c r="C43" s="50">
        <v>100</v>
      </c>
      <c r="D43" s="50">
        <v>100</v>
      </c>
    </row>
    <row r="44" spans="2:4">
      <c r="B44" s="24" t="s">
        <v>51</v>
      </c>
      <c r="C44" s="50">
        <v>100</v>
      </c>
      <c r="D44" s="50">
        <v>100</v>
      </c>
    </row>
    <row r="45" spans="2:4">
      <c r="B45" s="24" t="s">
        <v>52</v>
      </c>
      <c r="C45" s="50">
        <v>114.15</v>
      </c>
      <c r="D45" s="50">
        <v>107.82</v>
      </c>
    </row>
    <row r="46" spans="2:4" ht="3.75" customHeight="1">
      <c r="B46" s="113"/>
      <c r="C46" s="113"/>
      <c r="D46" s="113"/>
    </row>
    <row r="47" spans="2:4" ht="6.75" customHeight="1"/>
  </sheetData>
  <mergeCells count="5">
    <mergeCell ref="B2:D2"/>
    <mergeCell ref="B46:D46"/>
    <mergeCell ref="C6:D6"/>
    <mergeCell ref="B3:E3"/>
    <mergeCell ref="C5:F5"/>
  </mergeCells>
  <conditionalFormatting sqref="C6:F6 C8:F46">
    <cfRule type="cellIs" dxfId="3" priority="213" operator="equal">
      <formula>0</formula>
    </cfRule>
    <cfRule type="cellIs" dxfId="2" priority="214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3" fitToHeight="6" orientation="portrait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7">
    <tabColor indexed="10"/>
    <pageSetUpPr fitToPage="1"/>
  </sheetPr>
  <dimension ref="A1:M51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1.25" customWidth="1" collapsed="1"/>
    <col min="8" max="9" width="3.625" customWidth="1"/>
    <col min="10" max="12" width="0" hidden="1" customWidth="1"/>
    <col min="14" max="16384" width="9" hidden="1"/>
  </cols>
  <sheetData>
    <row r="1" spans="1:6" s="132" customFormat="1" ht="21" customHeight="1">
      <c r="A1" s="131"/>
      <c r="B1" s="131"/>
    </row>
    <row r="2" spans="1:6" ht="47.25" customHeight="1">
      <c r="B2" s="104" t="s">
        <v>499</v>
      </c>
      <c r="C2" s="104"/>
      <c r="D2" s="104"/>
    </row>
    <row r="3" spans="1:6">
      <c r="B3" s="111" t="s">
        <v>500</v>
      </c>
      <c r="C3" s="111"/>
      <c r="D3" s="111"/>
    </row>
    <row r="4" spans="1:6" ht="4.5" customHeight="1">
      <c r="B4" s="69"/>
      <c r="C4" s="69"/>
      <c r="D4" s="69"/>
    </row>
    <row r="5" spans="1:6" ht="15">
      <c r="B5" s="83" t="s">
        <v>180</v>
      </c>
      <c r="C5" s="115" t="s">
        <v>3</v>
      </c>
      <c r="D5" s="116"/>
      <c r="E5" s="116"/>
      <c r="F5" s="116"/>
    </row>
    <row r="6" spans="1:6" ht="27.75" customHeight="1">
      <c r="C6" s="114" t="s">
        <v>4</v>
      </c>
      <c r="D6" s="114"/>
    </row>
    <row r="7" spans="1:6" ht="24">
      <c r="B7" s="72"/>
      <c r="C7" s="67" t="s">
        <v>181</v>
      </c>
      <c r="D7" s="67" t="s">
        <v>182</v>
      </c>
    </row>
    <row r="8" spans="1:6">
      <c r="B8" s="7" t="s">
        <v>183</v>
      </c>
      <c r="C8" s="44">
        <v>15072</v>
      </c>
      <c r="D8" s="44">
        <v>11992</v>
      </c>
    </row>
    <row r="9" spans="1:6">
      <c r="B9" s="31" t="s">
        <v>6</v>
      </c>
      <c r="C9" s="51">
        <v>3995</v>
      </c>
      <c r="D9" s="51">
        <v>2340</v>
      </c>
    </row>
    <row r="10" spans="1:6">
      <c r="B10" s="31" t="s">
        <v>184</v>
      </c>
      <c r="C10" s="51">
        <v>11021</v>
      </c>
      <c r="D10" s="51">
        <v>9652</v>
      </c>
    </row>
    <row r="11" spans="1:6">
      <c r="B11" s="31" t="s">
        <v>185</v>
      </c>
      <c r="C11" s="51">
        <v>0</v>
      </c>
      <c r="D11" s="51">
        <v>0</v>
      </c>
    </row>
    <row r="12" spans="1:6">
      <c r="B12" s="31" t="s">
        <v>186</v>
      </c>
      <c r="C12" s="51">
        <v>56</v>
      </c>
      <c r="D12" s="51">
        <v>0</v>
      </c>
    </row>
    <row r="13" spans="1:6">
      <c r="B13" s="31" t="s">
        <v>170</v>
      </c>
      <c r="C13" s="51">
        <v>0</v>
      </c>
      <c r="D13" s="51">
        <v>0</v>
      </c>
    </row>
    <row r="14" spans="1:6">
      <c r="B14" s="7" t="s">
        <v>187</v>
      </c>
      <c r="C14" s="44">
        <v>6286</v>
      </c>
      <c r="D14" s="44">
        <v>7306</v>
      </c>
    </row>
    <row r="15" spans="1:6">
      <c r="B15" s="31" t="s">
        <v>188</v>
      </c>
      <c r="C15" s="51">
        <v>5284</v>
      </c>
      <c r="D15" s="51">
        <v>4489</v>
      </c>
    </row>
    <row r="16" spans="1:6">
      <c r="B16" s="32" t="s">
        <v>189</v>
      </c>
      <c r="C16" s="51">
        <v>5279</v>
      </c>
      <c r="D16" s="51">
        <v>4489</v>
      </c>
    </row>
    <row r="17" spans="2:4">
      <c r="B17" s="32" t="s">
        <v>190</v>
      </c>
      <c r="C17" s="51">
        <v>5</v>
      </c>
      <c r="D17" s="51">
        <v>0</v>
      </c>
    </row>
    <row r="18" spans="2:4">
      <c r="B18" s="31" t="s">
        <v>191</v>
      </c>
      <c r="C18" s="51">
        <v>0</v>
      </c>
      <c r="D18" s="51">
        <v>0</v>
      </c>
    </row>
    <row r="19" spans="2:4">
      <c r="B19" s="31" t="s">
        <v>7</v>
      </c>
      <c r="C19" s="51">
        <v>196</v>
      </c>
      <c r="D19" s="51">
        <v>197</v>
      </c>
    </row>
    <row r="20" spans="2:4">
      <c r="B20" s="31" t="s">
        <v>169</v>
      </c>
      <c r="C20" s="51">
        <v>460</v>
      </c>
      <c r="D20" s="51">
        <v>461</v>
      </c>
    </row>
    <row r="21" spans="2:4">
      <c r="B21" s="31" t="s">
        <v>168</v>
      </c>
      <c r="C21" s="51">
        <v>3</v>
      </c>
      <c r="D21" s="51">
        <v>3</v>
      </c>
    </row>
    <row r="22" spans="2:4">
      <c r="B22" s="31" t="s">
        <v>192</v>
      </c>
      <c r="C22" s="51">
        <v>0</v>
      </c>
      <c r="D22" s="51">
        <v>0</v>
      </c>
    </row>
    <row r="23" spans="2:4">
      <c r="B23" s="31" t="s">
        <v>193</v>
      </c>
      <c r="C23" s="51">
        <v>0</v>
      </c>
      <c r="D23" s="51">
        <v>0</v>
      </c>
    </row>
    <row r="24" spans="2:4">
      <c r="B24" s="31" t="s">
        <v>194</v>
      </c>
      <c r="C24" s="51">
        <v>0</v>
      </c>
      <c r="D24" s="51">
        <v>0</v>
      </c>
    </row>
    <row r="25" spans="2:4">
      <c r="B25" s="31" t="s">
        <v>195</v>
      </c>
      <c r="C25" s="51">
        <v>0</v>
      </c>
      <c r="D25" s="51">
        <v>0</v>
      </c>
    </row>
    <row r="26" spans="2:4">
      <c r="B26" s="31" t="s">
        <v>8</v>
      </c>
      <c r="C26" s="51">
        <v>273</v>
      </c>
      <c r="D26" s="51">
        <v>1775</v>
      </c>
    </row>
    <row r="27" spans="2:4">
      <c r="B27" s="31" t="s">
        <v>196</v>
      </c>
      <c r="C27" s="51">
        <v>0</v>
      </c>
      <c r="D27" s="51">
        <v>0</v>
      </c>
    </row>
    <row r="28" spans="2:4">
      <c r="B28" s="31" t="s">
        <v>9</v>
      </c>
      <c r="C28" s="51">
        <v>0</v>
      </c>
      <c r="D28" s="51">
        <v>262</v>
      </c>
    </row>
    <row r="29" spans="2:4">
      <c r="B29" s="31" t="s">
        <v>170</v>
      </c>
      <c r="C29" s="51">
        <v>70</v>
      </c>
      <c r="D29" s="51">
        <v>119</v>
      </c>
    </row>
    <row r="30" spans="2:4">
      <c r="B30" s="7" t="s">
        <v>197</v>
      </c>
      <c r="C30" s="44">
        <v>1</v>
      </c>
      <c r="D30" s="44">
        <v>0</v>
      </c>
    </row>
    <row r="31" spans="2:4">
      <c r="B31" s="7" t="s">
        <v>198</v>
      </c>
      <c r="C31" s="44">
        <v>6285</v>
      </c>
      <c r="D31" s="44">
        <v>7306</v>
      </c>
    </row>
    <row r="32" spans="2:4">
      <c r="B32" s="7" t="s">
        <v>199</v>
      </c>
      <c r="C32" s="44">
        <v>8787</v>
      </c>
      <c r="D32" s="44">
        <v>4686</v>
      </c>
    </row>
    <row r="33" spans="2:6">
      <c r="B33" s="7" t="s">
        <v>200</v>
      </c>
      <c r="C33" s="44">
        <v>1939</v>
      </c>
      <c r="D33" s="44">
        <v>44590</v>
      </c>
    </row>
    <row r="34" spans="2:6">
      <c r="B34" s="31" t="s">
        <v>201</v>
      </c>
      <c r="C34" s="51">
        <v>15327</v>
      </c>
      <c r="D34" s="51">
        <v>20587</v>
      </c>
    </row>
    <row r="35" spans="2:6">
      <c r="B35" s="31" t="s">
        <v>202</v>
      </c>
      <c r="C35" s="51">
        <v>-13388</v>
      </c>
      <c r="D35" s="51">
        <v>24003</v>
      </c>
    </row>
    <row r="36" spans="2:6">
      <c r="B36" s="32" t="s">
        <v>203</v>
      </c>
      <c r="C36" s="51">
        <v>197</v>
      </c>
      <c r="D36" s="51">
        <v>-1658</v>
      </c>
    </row>
    <row r="37" spans="2:6">
      <c r="B37" s="7" t="s">
        <v>204</v>
      </c>
      <c r="C37" s="44">
        <v>10726</v>
      </c>
      <c r="D37" s="44">
        <v>49276</v>
      </c>
    </row>
    <row r="38" spans="2:6">
      <c r="B38" s="7" t="s">
        <v>205</v>
      </c>
      <c r="C38" s="44">
        <v>0</v>
      </c>
      <c r="D38" s="44">
        <v>0</v>
      </c>
    </row>
    <row r="39" spans="2:6" ht="6.75" customHeight="1">
      <c r="B39" s="39"/>
      <c r="C39" s="52"/>
      <c r="D39" s="52"/>
      <c r="E39" s="52"/>
      <c r="F39" s="52"/>
    </row>
    <row r="40" spans="2:6">
      <c r="B40" s="25" t="s">
        <v>498</v>
      </c>
      <c r="C40" s="49">
        <v>9.73</v>
      </c>
      <c r="D40" s="49">
        <v>44.77</v>
      </c>
    </row>
    <row r="41" spans="2:6">
      <c r="B41" s="32" t="s">
        <v>18</v>
      </c>
      <c r="C41" s="53">
        <v>9.99</v>
      </c>
      <c r="D41" s="53">
        <v>44.18</v>
      </c>
    </row>
    <row r="42" spans="2:6">
      <c r="B42" s="32" t="s">
        <v>48</v>
      </c>
      <c r="C42" s="53">
        <v>0</v>
      </c>
      <c r="D42" s="53">
        <v>0</v>
      </c>
    </row>
    <row r="43" spans="2:6">
      <c r="B43" s="32" t="s">
        <v>23</v>
      </c>
      <c r="C43" s="53">
        <v>9.99</v>
      </c>
      <c r="D43" s="53">
        <v>44.18</v>
      </c>
    </row>
    <row r="44" spans="2:6">
      <c r="B44" s="32" t="s">
        <v>47</v>
      </c>
      <c r="C44" s="53">
        <v>0</v>
      </c>
      <c r="D44" s="53">
        <v>0</v>
      </c>
    </row>
    <row r="45" spans="2:6">
      <c r="B45" s="32" t="s">
        <v>24</v>
      </c>
      <c r="C45" s="53">
        <v>11.54</v>
      </c>
      <c r="D45" s="53">
        <v>50.98</v>
      </c>
    </row>
    <row r="46" spans="2:6">
      <c r="B46" s="32" t="s">
        <v>49</v>
      </c>
      <c r="C46" s="53">
        <v>0</v>
      </c>
      <c r="D46" s="53">
        <v>0</v>
      </c>
    </row>
    <row r="47" spans="2:6">
      <c r="B47" s="32" t="s">
        <v>50</v>
      </c>
      <c r="C47" s="53">
        <v>0</v>
      </c>
      <c r="D47" s="53">
        <v>0</v>
      </c>
    </row>
    <row r="48" spans="2:6">
      <c r="B48" s="32" t="s">
        <v>51</v>
      </c>
      <c r="C48" s="53">
        <v>0</v>
      </c>
      <c r="D48" s="53">
        <v>0</v>
      </c>
    </row>
    <row r="49" spans="2:4">
      <c r="B49" s="32" t="s">
        <v>52</v>
      </c>
      <c r="C49" s="53">
        <v>6.33</v>
      </c>
      <c r="D49" s="53">
        <v>7.82</v>
      </c>
    </row>
    <row r="50" spans="2:4" s="6" customFormat="1" ht="4.5" customHeight="1">
      <c r="B50" s="117"/>
      <c r="C50" s="117"/>
      <c r="D50" s="117"/>
    </row>
    <row r="51" spans="2:4" ht="6.75" customHeight="1"/>
  </sheetData>
  <mergeCells count="5">
    <mergeCell ref="B2:D2"/>
    <mergeCell ref="B50:D50"/>
    <mergeCell ref="C6:D6"/>
    <mergeCell ref="B3:D3"/>
    <mergeCell ref="C5:F5"/>
  </mergeCells>
  <conditionalFormatting sqref="C8:F50">
    <cfRule type="cellIs" dxfId="1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indexed="10"/>
    <pageSetUpPr fitToPage="1"/>
  </sheetPr>
  <dimension ref="A1:O129"/>
  <sheetViews>
    <sheetView showGridLines="0" workbookViewId="0">
      <pane xSplit="2" ySplit="11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0" hidden="1" customWidth="1"/>
    <col min="16" max="16384" width="9" hidden="1"/>
  </cols>
  <sheetData>
    <row r="1" spans="1:10" s="132" customFormat="1">
      <c r="A1" s="131"/>
      <c r="B1" s="131"/>
    </row>
    <row r="2" spans="1:10" ht="51.75" customHeight="1">
      <c r="B2" s="104" t="s">
        <v>499</v>
      </c>
      <c r="C2" s="104"/>
      <c r="D2" s="104"/>
      <c r="E2" s="104"/>
      <c r="F2" s="104"/>
    </row>
    <row r="3" spans="1:10">
      <c r="B3" s="111" t="s">
        <v>500</v>
      </c>
      <c r="C3" s="111"/>
      <c r="D3" s="111"/>
      <c r="E3" s="111"/>
    </row>
    <row r="4" spans="1:10" ht="3" customHeight="1">
      <c r="B4" s="69"/>
      <c r="C4" s="69"/>
      <c r="D4" s="69"/>
      <c r="E4" s="69"/>
    </row>
    <row r="5" spans="1:10" ht="15">
      <c r="B5" s="83" t="s">
        <v>207</v>
      </c>
      <c r="C5" s="128"/>
      <c r="D5" s="129"/>
      <c r="E5" s="129"/>
      <c r="F5" s="129"/>
      <c r="G5" s="129"/>
      <c r="H5" s="129"/>
      <c r="I5" s="129"/>
      <c r="J5" s="129"/>
    </row>
    <row r="6" spans="1:10" ht="34.5" customHeight="1">
      <c r="C6" s="114" t="s">
        <v>2</v>
      </c>
      <c r="D6" s="114"/>
      <c r="E6" s="114"/>
      <c r="F6" s="114"/>
    </row>
    <row r="7" spans="1:10">
      <c r="B7" s="74"/>
      <c r="C7" s="130" t="s">
        <v>181</v>
      </c>
      <c r="D7" s="130"/>
      <c r="E7" s="130" t="s">
        <v>182</v>
      </c>
      <c r="F7" s="130"/>
      <c r="G7" s="109"/>
      <c r="H7" s="109"/>
      <c r="I7" s="109"/>
      <c r="J7" s="109"/>
    </row>
    <row r="8" spans="1:10">
      <c r="B8" s="9" t="s">
        <v>22</v>
      </c>
      <c r="C8" s="125"/>
      <c r="D8" s="125"/>
      <c r="E8" s="125"/>
      <c r="F8" s="125"/>
      <c r="G8" s="125"/>
      <c r="H8" s="125"/>
      <c r="I8" s="125"/>
      <c r="J8" s="125"/>
    </row>
    <row r="9" spans="1:10" ht="24">
      <c r="B9" s="9" t="s">
        <v>208</v>
      </c>
      <c r="C9" s="125">
        <v>276133</v>
      </c>
      <c r="D9" s="125"/>
      <c r="E9" s="125">
        <v>225391</v>
      </c>
      <c r="F9" s="125"/>
      <c r="G9" s="109"/>
      <c r="H9" s="109"/>
      <c r="I9" s="109"/>
      <c r="J9" s="109"/>
    </row>
    <row r="10" spans="1:10">
      <c r="B10" s="9" t="s">
        <v>209</v>
      </c>
      <c r="C10" s="125">
        <v>10726</v>
      </c>
      <c r="D10" s="125"/>
      <c r="E10" s="125">
        <v>49276</v>
      </c>
      <c r="F10" s="125"/>
      <c r="G10" s="109"/>
      <c r="H10" s="109"/>
      <c r="I10" s="109"/>
      <c r="J10" s="109"/>
    </row>
    <row r="11" spans="1:10">
      <c r="B11" s="13" t="s">
        <v>210</v>
      </c>
      <c r="C11" s="125">
        <v>8787</v>
      </c>
      <c r="D11" s="125"/>
      <c r="E11" s="125">
        <v>4686</v>
      </c>
      <c r="F11" s="125"/>
      <c r="G11" s="109"/>
      <c r="H11" s="109"/>
      <c r="I11" s="109"/>
      <c r="J11" s="109"/>
    </row>
    <row r="12" spans="1:10">
      <c r="B12" s="13" t="s">
        <v>211</v>
      </c>
      <c r="C12" s="125">
        <v>15327</v>
      </c>
      <c r="D12" s="125"/>
      <c r="E12" s="125">
        <v>20587</v>
      </c>
      <c r="F12" s="125"/>
      <c r="G12" s="109"/>
      <c r="H12" s="109"/>
      <c r="I12" s="109"/>
      <c r="J12" s="109"/>
    </row>
    <row r="13" spans="1:10" ht="24">
      <c r="B13" s="13" t="s">
        <v>212</v>
      </c>
      <c r="C13" s="125">
        <v>-13388</v>
      </c>
      <c r="D13" s="125"/>
      <c r="E13" s="125">
        <v>24003</v>
      </c>
      <c r="F13" s="125"/>
      <c r="G13" s="109"/>
      <c r="H13" s="109"/>
      <c r="I13" s="109"/>
      <c r="J13" s="109"/>
    </row>
    <row r="14" spans="1:10">
      <c r="B14" s="9" t="s">
        <v>213</v>
      </c>
      <c r="C14" s="125">
        <v>10726</v>
      </c>
      <c r="D14" s="125"/>
      <c r="E14" s="125">
        <v>49276</v>
      </c>
      <c r="F14" s="125"/>
      <c r="G14" s="109"/>
      <c r="H14" s="109"/>
      <c r="I14" s="109"/>
      <c r="J14" s="109"/>
    </row>
    <row r="15" spans="1:10">
      <c r="B15" s="9" t="s">
        <v>214</v>
      </c>
      <c r="C15" s="125">
        <v>0</v>
      </c>
      <c r="D15" s="125"/>
      <c r="E15" s="125">
        <v>0</v>
      </c>
      <c r="F15" s="125"/>
      <c r="G15" s="109"/>
      <c r="H15" s="109"/>
      <c r="I15" s="109"/>
      <c r="J15" s="109"/>
    </row>
    <row r="16" spans="1:10">
      <c r="B16" s="13" t="s">
        <v>215</v>
      </c>
      <c r="C16" s="125">
        <v>0</v>
      </c>
      <c r="D16" s="125"/>
      <c r="E16" s="125">
        <v>0</v>
      </c>
      <c r="F16" s="125"/>
      <c r="G16" s="109"/>
      <c r="H16" s="109"/>
      <c r="I16" s="109"/>
      <c r="J16" s="109"/>
    </row>
    <row r="17" spans="2:10">
      <c r="B17" s="13" t="s">
        <v>216</v>
      </c>
      <c r="C17" s="125">
        <v>0</v>
      </c>
      <c r="D17" s="125"/>
      <c r="E17" s="125">
        <v>0</v>
      </c>
      <c r="F17" s="125"/>
      <c r="G17" s="109"/>
      <c r="H17" s="109"/>
      <c r="I17" s="109"/>
      <c r="J17" s="109"/>
    </row>
    <row r="18" spans="2:10">
      <c r="B18" s="13" t="s">
        <v>217</v>
      </c>
      <c r="C18" s="125">
        <v>0</v>
      </c>
      <c r="D18" s="125"/>
      <c r="E18" s="125">
        <v>0</v>
      </c>
      <c r="F18" s="125"/>
      <c r="G18" s="109"/>
      <c r="H18" s="109"/>
      <c r="I18" s="109"/>
      <c r="J18" s="109"/>
    </row>
    <row r="19" spans="2:10">
      <c r="B19" s="9" t="s">
        <v>218</v>
      </c>
      <c r="C19" s="125">
        <v>32518</v>
      </c>
      <c r="D19" s="125"/>
      <c r="E19" s="125">
        <v>1466</v>
      </c>
      <c r="F19" s="125"/>
      <c r="G19" s="109"/>
      <c r="H19" s="109"/>
      <c r="I19" s="109"/>
      <c r="J19" s="109"/>
    </row>
    <row r="20" spans="2:10">
      <c r="B20" s="13" t="s">
        <v>219</v>
      </c>
      <c r="C20" s="125">
        <v>73743</v>
      </c>
      <c r="D20" s="125"/>
      <c r="E20" s="125">
        <v>34384</v>
      </c>
      <c r="F20" s="125"/>
      <c r="G20" s="109"/>
      <c r="H20" s="109"/>
      <c r="I20" s="109"/>
      <c r="J20" s="109"/>
    </row>
    <row r="21" spans="2:10">
      <c r="B21" s="13" t="s">
        <v>220</v>
      </c>
      <c r="C21" s="125">
        <v>-41225</v>
      </c>
      <c r="D21" s="125"/>
      <c r="E21" s="125">
        <v>-32918</v>
      </c>
      <c r="F21" s="125"/>
      <c r="G21" s="109"/>
      <c r="H21" s="109"/>
      <c r="I21" s="109"/>
      <c r="J21" s="109"/>
    </row>
    <row r="22" spans="2:10" ht="24">
      <c r="B22" s="9" t="s">
        <v>221</v>
      </c>
      <c r="C22" s="125">
        <v>43244</v>
      </c>
      <c r="D22" s="125"/>
      <c r="E22" s="125">
        <v>50742</v>
      </c>
      <c r="F22" s="125"/>
      <c r="G22" s="109"/>
      <c r="H22" s="109"/>
      <c r="I22" s="109"/>
      <c r="J22" s="109"/>
    </row>
    <row r="23" spans="2:10">
      <c r="B23" s="9" t="s">
        <v>222</v>
      </c>
      <c r="C23" s="125">
        <v>319377</v>
      </c>
      <c r="D23" s="125"/>
      <c r="E23" s="125">
        <v>276133</v>
      </c>
      <c r="F23" s="125"/>
      <c r="G23" s="109"/>
      <c r="H23" s="109"/>
      <c r="I23" s="109"/>
      <c r="J23" s="109"/>
    </row>
    <row r="24" spans="2:10">
      <c r="B24" s="9" t="s">
        <v>223</v>
      </c>
      <c r="C24" s="125">
        <v>293864</v>
      </c>
      <c r="D24" s="125"/>
      <c r="E24" s="125">
        <v>249537</v>
      </c>
      <c r="F24" s="125"/>
      <c r="G24" s="109"/>
      <c r="H24" s="109"/>
      <c r="I24" s="109"/>
      <c r="J24" s="109"/>
    </row>
    <row r="25" spans="2:10">
      <c r="B25" s="16" t="s">
        <v>482</v>
      </c>
      <c r="C25" s="124"/>
      <c r="D25" s="124"/>
      <c r="E25" s="124"/>
      <c r="F25" s="124"/>
      <c r="G25" s="109"/>
      <c r="H25" s="109"/>
      <c r="I25" s="109"/>
      <c r="J25" s="109"/>
    </row>
    <row r="26" spans="2:10" ht="24">
      <c r="B26" s="9" t="s">
        <v>483</v>
      </c>
      <c r="C26" s="124"/>
      <c r="D26" s="124"/>
      <c r="E26" s="124"/>
      <c r="F26" s="124"/>
      <c r="G26" s="109"/>
      <c r="H26" s="109"/>
      <c r="I26" s="109"/>
      <c r="J26" s="109"/>
    </row>
    <row r="27" spans="2:10">
      <c r="B27" s="13" t="s">
        <v>18</v>
      </c>
      <c r="C27" s="124"/>
      <c r="D27" s="124"/>
      <c r="E27" s="124"/>
      <c r="F27" s="124"/>
      <c r="G27" s="109"/>
      <c r="H27" s="109"/>
      <c r="I27" s="109"/>
      <c r="J27" s="109"/>
    </row>
    <row r="28" spans="2:10">
      <c r="B28" s="22" t="s">
        <v>484</v>
      </c>
      <c r="C28" s="124">
        <v>253170.424</v>
      </c>
      <c r="D28" s="124"/>
      <c r="E28" s="124">
        <v>119827.198</v>
      </c>
      <c r="F28" s="124"/>
      <c r="G28" s="109"/>
      <c r="H28" s="109"/>
      <c r="I28" s="109"/>
      <c r="J28" s="109"/>
    </row>
    <row r="29" spans="2:10">
      <c r="B29" s="22" t="s">
        <v>485</v>
      </c>
      <c r="C29" s="124">
        <v>162839.533</v>
      </c>
      <c r="D29" s="124"/>
      <c r="E29" s="124">
        <v>144023.14799999999</v>
      </c>
      <c r="F29" s="124"/>
      <c r="G29" s="109"/>
      <c r="H29" s="109"/>
      <c r="I29" s="109"/>
      <c r="J29" s="109"/>
    </row>
    <row r="30" spans="2:10">
      <c r="B30" s="22" t="s">
        <v>486</v>
      </c>
      <c r="C30" s="124">
        <v>90330.891000000003</v>
      </c>
      <c r="D30" s="124"/>
      <c r="E30" s="124">
        <v>-24195.95</v>
      </c>
      <c r="F30" s="124"/>
      <c r="G30" s="109"/>
      <c r="H30" s="109"/>
      <c r="I30" s="109"/>
      <c r="J30" s="109"/>
    </row>
    <row r="31" spans="2:10">
      <c r="B31" s="13" t="s">
        <v>24</v>
      </c>
      <c r="C31" s="124"/>
      <c r="D31" s="124"/>
      <c r="E31" s="124"/>
      <c r="F31" s="124"/>
      <c r="G31" s="109"/>
      <c r="H31" s="109"/>
      <c r="I31" s="109"/>
      <c r="J31" s="109"/>
    </row>
    <row r="32" spans="2:10">
      <c r="B32" s="22" t="s">
        <v>484</v>
      </c>
      <c r="C32" s="124">
        <v>26722.269</v>
      </c>
      <c r="D32" s="124"/>
      <c r="E32" s="124">
        <v>27002.988000000001</v>
      </c>
      <c r="F32" s="124"/>
      <c r="G32" s="109"/>
      <c r="H32" s="109"/>
      <c r="I32" s="109"/>
      <c r="J32" s="109"/>
    </row>
    <row r="33" spans="2:10">
      <c r="B33" s="22" t="s">
        <v>485</v>
      </c>
      <c r="C33" s="124">
        <v>0</v>
      </c>
      <c r="D33" s="124"/>
      <c r="E33" s="124">
        <v>2456.9549999999999</v>
      </c>
      <c r="F33" s="124"/>
      <c r="G33" s="109"/>
      <c r="H33" s="109"/>
      <c r="I33" s="109"/>
      <c r="J33" s="109"/>
    </row>
    <row r="34" spans="2:10">
      <c r="B34" s="22" t="s">
        <v>486</v>
      </c>
      <c r="C34" s="124">
        <v>26722.269</v>
      </c>
      <c r="D34" s="124"/>
      <c r="E34" s="124">
        <v>24546.032999999999</v>
      </c>
      <c r="F34" s="124"/>
      <c r="G34" s="109"/>
      <c r="H34" s="109"/>
      <c r="I34" s="109"/>
      <c r="J34" s="109"/>
    </row>
    <row r="35" spans="2:10">
      <c r="B35" s="13" t="s">
        <v>52</v>
      </c>
      <c r="C35" s="124"/>
      <c r="D35" s="124"/>
      <c r="E35" s="124"/>
      <c r="F35" s="124"/>
      <c r="G35" s="109"/>
      <c r="H35" s="109"/>
      <c r="I35" s="109"/>
      <c r="J35" s="109"/>
    </row>
    <row r="36" spans="2:10">
      <c r="B36" s="22" t="s">
        <v>484</v>
      </c>
      <c r="C36" s="124">
        <v>10256.199000000001</v>
      </c>
      <c r="D36" s="124"/>
      <c r="E36" s="124">
        <v>2225.9</v>
      </c>
      <c r="F36" s="124"/>
      <c r="G36" s="109"/>
      <c r="H36" s="109"/>
      <c r="I36" s="109"/>
      <c r="J36" s="109"/>
    </row>
    <row r="37" spans="2:10">
      <c r="B37" s="22" t="s">
        <v>485</v>
      </c>
      <c r="C37" s="124">
        <v>975.19200000000001</v>
      </c>
      <c r="D37" s="124"/>
      <c r="E37" s="124">
        <v>26.332999999999998</v>
      </c>
      <c r="F37" s="124"/>
      <c r="G37" s="109"/>
      <c r="H37" s="109"/>
      <c r="I37" s="109"/>
      <c r="J37" s="109"/>
    </row>
    <row r="38" spans="2:10">
      <c r="B38" s="22" t="s">
        <v>486</v>
      </c>
      <c r="C38" s="124">
        <v>9281.0069999999996</v>
      </c>
      <c r="D38" s="124"/>
      <c r="E38" s="124">
        <v>2199.567</v>
      </c>
      <c r="F38" s="124"/>
      <c r="G38" s="109"/>
      <c r="H38" s="109"/>
      <c r="I38" s="109"/>
      <c r="J38" s="109"/>
    </row>
    <row r="39" spans="2:10" ht="24">
      <c r="B39" s="9" t="s">
        <v>487</v>
      </c>
      <c r="C39" s="124"/>
      <c r="D39" s="124"/>
      <c r="E39" s="124"/>
      <c r="F39" s="124"/>
      <c r="G39" s="109"/>
      <c r="H39" s="109"/>
      <c r="I39" s="109"/>
      <c r="J39" s="109"/>
    </row>
    <row r="40" spans="2:10">
      <c r="B40" s="13" t="s">
        <v>18</v>
      </c>
      <c r="C40" s="124"/>
      <c r="D40" s="124"/>
      <c r="E40" s="124"/>
      <c r="F40" s="124"/>
      <c r="G40" s="109"/>
      <c r="H40" s="109"/>
      <c r="I40" s="109"/>
      <c r="J40" s="109"/>
    </row>
    <row r="41" spans="2:10">
      <c r="B41" s="22" t="s">
        <v>484</v>
      </c>
      <c r="C41" s="124">
        <v>32852595.984999999</v>
      </c>
      <c r="D41" s="124"/>
      <c r="E41" s="124">
        <v>32599425.561000001</v>
      </c>
      <c r="F41" s="124"/>
      <c r="G41" s="109"/>
      <c r="H41" s="109"/>
      <c r="I41" s="109"/>
      <c r="J41" s="109"/>
    </row>
    <row r="42" spans="2:10">
      <c r="B42" s="22" t="s">
        <v>485</v>
      </c>
      <c r="C42" s="124">
        <v>31671997.300999999</v>
      </c>
      <c r="D42" s="124"/>
      <c r="E42" s="124">
        <v>31509157.767999999</v>
      </c>
      <c r="F42" s="124"/>
      <c r="G42" s="109"/>
      <c r="H42" s="109"/>
      <c r="I42" s="109"/>
      <c r="J42" s="109"/>
    </row>
    <row r="43" spans="2:10">
      <c r="B43" s="22" t="s">
        <v>486</v>
      </c>
      <c r="C43" s="124">
        <v>1180598.6839999999</v>
      </c>
      <c r="D43" s="124"/>
      <c r="E43" s="124">
        <v>1090267.7930000001</v>
      </c>
      <c r="F43" s="124"/>
      <c r="G43" s="109"/>
      <c r="H43" s="109"/>
      <c r="I43" s="109"/>
      <c r="J43" s="109"/>
    </row>
    <row r="44" spans="2:10">
      <c r="B44" s="13" t="s">
        <v>24</v>
      </c>
      <c r="C44" s="124"/>
      <c r="D44" s="124"/>
      <c r="E44" s="124"/>
      <c r="F44" s="124"/>
      <c r="G44" s="109"/>
      <c r="H44" s="109"/>
      <c r="I44" s="109"/>
      <c r="J44" s="109"/>
    </row>
    <row r="45" spans="2:10">
      <c r="B45" s="22" t="s">
        <v>484</v>
      </c>
      <c r="C45" s="124">
        <v>588712.48199999996</v>
      </c>
      <c r="D45" s="124"/>
      <c r="E45" s="124">
        <v>561990.21299999999</v>
      </c>
      <c r="F45" s="124"/>
      <c r="G45" s="109"/>
      <c r="H45" s="109"/>
      <c r="I45" s="109"/>
      <c r="J45" s="109"/>
    </row>
    <row r="46" spans="2:10">
      <c r="B46" s="22" t="s">
        <v>485</v>
      </c>
      <c r="C46" s="124">
        <v>532353.098</v>
      </c>
      <c r="D46" s="124"/>
      <c r="E46" s="124">
        <v>532353.098</v>
      </c>
      <c r="F46" s="124"/>
      <c r="G46" s="109"/>
      <c r="H46" s="109"/>
      <c r="I46" s="109"/>
      <c r="J46" s="109"/>
    </row>
    <row r="47" spans="2:10">
      <c r="B47" s="22" t="s">
        <v>486</v>
      </c>
      <c r="C47" s="124">
        <v>56359.383999999998</v>
      </c>
      <c r="D47" s="124"/>
      <c r="E47" s="124">
        <v>29637.115000000002</v>
      </c>
      <c r="F47" s="124"/>
      <c r="G47" s="109"/>
      <c r="H47" s="109"/>
      <c r="I47" s="109"/>
      <c r="J47" s="109"/>
    </row>
    <row r="48" spans="2:10">
      <c r="B48" s="13" t="s">
        <v>52</v>
      </c>
      <c r="C48" s="124"/>
      <c r="D48" s="124"/>
      <c r="E48" s="124"/>
      <c r="F48" s="124"/>
      <c r="G48" s="109"/>
      <c r="H48" s="109"/>
      <c r="I48" s="109"/>
      <c r="J48" s="109"/>
    </row>
    <row r="49" spans="2:10">
      <c r="B49" s="22" t="s">
        <v>484</v>
      </c>
      <c r="C49" s="124">
        <v>12482.099</v>
      </c>
      <c r="D49" s="124"/>
      <c r="E49" s="124">
        <v>2225.9</v>
      </c>
      <c r="F49" s="124"/>
      <c r="G49" s="109"/>
      <c r="H49" s="109"/>
      <c r="I49" s="109"/>
      <c r="J49" s="109"/>
    </row>
    <row r="50" spans="2:10">
      <c r="B50" s="22" t="s">
        <v>485</v>
      </c>
      <c r="C50" s="124">
        <v>1001.525</v>
      </c>
      <c r="D50" s="124"/>
      <c r="E50" s="124">
        <v>26.332999999999998</v>
      </c>
      <c r="F50" s="124"/>
      <c r="G50" s="109"/>
      <c r="H50" s="109"/>
      <c r="I50" s="109"/>
      <c r="J50" s="109"/>
    </row>
    <row r="51" spans="2:10">
      <c r="B51" s="22" t="s">
        <v>486</v>
      </c>
      <c r="C51" s="124">
        <v>11480.574000000001</v>
      </c>
      <c r="D51" s="124"/>
      <c r="E51" s="124">
        <v>2199.567</v>
      </c>
      <c r="F51" s="124"/>
      <c r="G51" s="109"/>
      <c r="H51" s="109"/>
      <c r="I51" s="109"/>
      <c r="J51" s="109"/>
    </row>
    <row r="52" spans="2:10">
      <c r="B52" s="9" t="s">
        <v>488</v>
      </c>
      <c r="C52" s="122"/>
      <c r="D52" s="123"/>
      <c r="E52" s="122"/>
      <c r="F52" s="123"/>
      <c r="G52" s="109"/>
      <c r="H52" s="109"/>
      <c r="I52" s="109"/>
      <c r="J52" s="109"/>
    </row>
    <row r="53" spans="2:10">
      <c r="B53" s="13" t="s">
        <v>18</v>
      </c>
      <c r="C53" s="122"/>
      <c r="D53" s="123"/>
      <c r="E53" s="122"/>
      <c r="F53" s="123"/>
      <c r="G53" s="109"/>
      <c r="H53" s="109"/>
      <c r="I53" s="109"/>
      <c r="J53" s="109"/>
    </row>
    <row r="54" spans="2:10">
      <c r="B54" s="22" t="s">
        <v>488</v>
      </c>
      <c r="C54" s="122">
        <v>1180598.6839999999</v>
      </c>
      <c r="D54" s="123"/>
      <c r="E54" s="122">
        <v>1090267.7930000001</v>
      </c>
      <c r="F54" s="123"/>
      <c r="G54" s="109"/>
      <c r="H54" s="109"/>
      <c r="I54" s="109"/>
      <c r="J54" s="109"/>
    </row>
    <row r="55" spans="2:10">
      <c r="B55" s="13" t="s">
        <v>24</v>
      </c>
      <c r="C55" s="122"/>
      <c r="D55" s="123"/>
      <c r="E55" s="122"/>
      <c r="F55" s="123"/>
      <c r="G55" s="109"/>
      <c r="H55" s="109"/>
      <c r="I55" s="109"/>
      <c r="J55" s="109"/>
    </row>
    <row r="56" spans="2:10">
      <c r="B56" s="22" t="s">
        <v>488</v>
      </c>
      <c r="C56" s="122">
        <v>56359.383999999998</v>
      </c>
      <c r="D56" s="123"/>
      <c r="E56" s="122">
        <v>29637.115000000002</v>
      </c>
      <c r="F56" s="123"/>
      <c r="G56" s="109"/>
      <c r="H56" s="109"/>
      <c r="I56" s="109"/>
      <c r="J56" s="109"/>
    </row>
    <row r="57" spans="2:10">
      <c r="B57" s="13" t="s">
        <v>52</v>
      </c>
      <c r="C57" s="122"/>
      <c r="D57" s="123"/>
      <c r="E57" s="122"/>
      <c r="F57" s="123"/>
      <c r="G57" s="109"/>
      <c r="H57" s="109"/>
      <c r="I57" s="109"/>
      <c r="J57" s="109"/>
    </row>
    <row r="58" spans="2:10">
      <c r="B58" s="22" t="s">
        <v>488</v>
      </c>
      <c r="C58" s="122">
        <v>11480.574000000001</v>
      </c>
      <c r="D58" s="123"/>
      <c r="E58" s="122">
        <v>2199.567</v>
      </c>
      <c r="F58" s="123"/>
      <c r="G58" s="109"/>
      <c r="H58" s="109"/>
      <c r="I58" s="109"/>
      <c r="J58" s="109"/>
    </row>
    <row r="59" spans="2:10" ht="24">
      <c r="B59" s="33" t="s">
        <v>489</v>
      </c>
      <c r="C59" s="119"/>
      <c r="D59" s="119"/>
      <c r="E59" s="119"/>
      <c r="F59" s="119"/>
      <c r="G59" s="109"/>
      <c r="H59" s="109"/>
      <c r="I59" s="109"/>
      <c r="J59" s="109"/>
    </row>
    <row r="60" spans="2:10" ht="24">
      <c r="B60" s="34" t="s">
        <v>490</v>
      </c>
      <c r="C60" s="119"/>
      <c r="D60" s="119"/>
      <c r="E60" s="119"/>
      <c r="F60" s="119"/>
      <c r="G60" s="119"/>
      <c r="H60" s="119"/>
      <c r="I60" s="119"/>
      <c r="J60" s="119"/>
    </row>
    <row r="61" spans="2:10">
      <c r="B61" s="35" t="s">
        <v>18</v>
      </c>
      <c r="C61" s="121">
        <v>245.36</v>
      </c>
      <c r="D61" s="121"/>
      <c r="E61" s="121">
        <v>201.18</v>
      </c>
      <c r="F61" s="121"/>
      <c r="G61" s="109"/>
      <c r="H61" s="109"/>
      <c r="I61" s="109"/>
      <c r="J61" s="109"/>
    </row>
    <row r="62" spans="2:10">
      <c r="B62" s="35" t="s">
        <v>48</v>
      </c>
      <c r="C62" s="121">
        <v>100</v>
      </c>
      <c r="D62" s="121"/>
      <c r="E62" s="121">
        <v>100</v>
      </c>
      <c r="F62" s="121"/>
      <c r="G62" s="109"/>
      <c r="H62" s="109"/>
      <c r="I62" s="109"/>
      <c r="J62" s="109"/>
    </row>
    <row r="63" spans="2:10">
      <c r="B63" s="35" t="s">
        <v>23</v>
      </c>
      <c r="C63" s="121">
        <v>245.36</v>
      </c>
      <c r="D63" s="121"/>
      <c r="E63" s="121">
        <v>201.18</v>
      </c>
      <c r="F63" s="121"/>
      <c r="G63" s="109"/>
      <c r="H63" s="109"/>
      <c r="I63" s="109"/>
      <c r="J63" s="109"/>
    </row>
    <row r="64" spans="2:10">
      <c r="B64" s="35" t="s">
        <v>47</v>
      </c>
      <c r="C64" s="121">
        <v>100</v>
      </c>
      <c r="D64" s="121"/>
      <c r="E64" s="121">
        <v>100</v>
      </c>
      <c r="F64" s="121"/>
      <c r="G64" s="109"/>
      <c r="H64" s="109"/>
      <c r="I64" s="109"/>
      <c r="J64" s="109"/>
    </row>
    <row r="65" spans="2:10">
      <c r="B65" s="35" t="s">
        <v>24</v>
      </c>
      <c r="C65" s="121">
        <v>283.08999999999997</v>
      </c>
      <c r="D65" s="121"/>
      <c r="E65" s="121">
        <v>232.11</v>
      </c>
      <c r="F65" s="121"/>
      <c r="G65" s="109"/>
      <c r="H65" s="109"/>
      <c r="I65" s="109"/>
      <c r="J65" s="109"/>
    </row>
    <row r="66" spans="2:10">
      <c r="B66" s="35" t="s">
        <v>49</v>
      </c>
      <c r="C66" s="121">
        <v>100</v>
      </c>
      <c r="D66" s="121"/>
      <c r="E66" s="121">
        <v>100</v>
      </c>
      <c r="F66" s="121"/>
      <c r="G66" s="109"/>
      <c r="H66" s="109"/>
      <c r="I66" s="109"/>
      <c r="J66" s="109"/>
    </row>
    <row r="67" spans="2:10">
      <c r="B67" s="35" t="s">
        <v>50</v>
      </c>
      <c r="C67" s="121">
        <v>100</v>
      </c>
      <c r="D67" s="121"/>
      <c r="E67" s="121">
        <v>100</v>
      </c>
      <c r="F67" s="121"/>
      <c r="G67" s="109"/>
      <c r="H67" s="109"/>
      <c r="I67" s="109"/>
      <c r="J67" s="109"/>
    </row>
    <row r="68" spans="2:10">
      <c r="B68" s="35" t="s">
        <v>51</v>
      </c>
      <c r="C68" s="121">
        <v>100</v>
      </c>
      <c r="D68" s="121"/>
      <c r="E68" s="121">
        <v>100</v>
      </c>
      <c r="F68" s="121"/>
      <c r="G68" s="109"/>
      <c r="H68" s="109"/>
      <c r="I68" s="109"/>
      <c r="J68" s="109"/>
    </row>
    <row r="69" spans="2:10">
      <c r="B69" s="35" t="s">
        <v>52</v>
      </c>
      <c r="C69" s="121">
        <v>107.82</v>
      </c>
      <c r="D69" s="121"/>
      <c r="E69" s="121">
        <v>100</v>
      </c>
      <c r="F69" s="121"/>
      <c r="G69" s="109"/>
      <c r="H69" s="109"/>
      <c r="I69" s="109"/>
      <c r="J69" s="109"/>
    </row>
    <row r="70" spans="2:10" ht="24">
      <c r="B70" s="34" t="s">
        <v>491</v>
      </c>
      <c r="C70" s="119"/>
      <c r="D70" s="119"/>
      <c r="E70" s="119"/>
      <c r="F70" s="119"/>
      <c r="G70" s="119"/>
      <c r="H70" s="119"/>
      <c r="I70" s="119"/>
      <c r="J70" s="119"/>
    </row>
    <row r="71" spans="2:10">
      <c r="B71" s="35" t="s">
        <v>18</v>
      </c>
      <c r="C71" s="121">
        <v>255.35</v>
      </c>
      <c r="D71" s="121"/>
      <c r="E71" s="121">
        <v>245.36</v>
      </c>
      <c r="F71" s="121"/>
      <c r="G71" s="109"/>
      <c r="H71" s="109"/>
      <c r="I71" s="109"/>
      <c r="J71" s="109"/>
    </row>
    <row r="72" spans="2:10">
      <c r="B72" s="35" t="s">
        <v>48</v>
      </c>
      <c r="C72" s="121">
        <v>100</v>
      </c>
      <c r="D72" s="121"/>
      <c r="E72" s="121">
        <v>100</v>
      </c>
      <c r="F72" s="121"/>
      <c r="G72" s="109"/>
      <c r="H72" s="109"/>
      <c r="I72" s="109"/>
      <c r="J72" s="109"/>
    </row>
    <row r="73" spans="2:10">
      <c r="B73" s="35" t="s">
        <v>23</v>
      </c>
      <c r="C73" s="121">
        <v>255.35</v>
      </c>
      <c r="D73" s="121"/>
      <c r="E73" s="121">
        <v>245.36</v>
      </c>
      <c r="F73" s="121"/>
      <c r="G73" s="109"/>
      <c r="H73" s="109"/>
      <c r="I73" s="109"/>
      <c r="J73" s="109"/>
    </row>
    <row r="74" spans="2:10">
      <c r="B74" s="35" t="s">
        <v>47</v>
      </c>
      <c r="C74" s="121">
        <v>100</v>
      </c>
      <c r="D74" s="121"/>
      <c r="E74" s="121">
        <v>100</v>
      </c>
      <c r="F74" s="121"/>
      <c r="G74" s="109"/>
      <c r="H74" s="109"/>
      <c r="I74" s="109"/>
      <c r="J74" s="109"/>
    </row>
    <row r="75" spans="2:10">
      <c r="B75" s="35" t="s">
        <v>24</v>
      </c>
      <c r="C75" s="121">
        <v>294.63</v>
      </c>
      <c r="D75" s="121"/>
      <c r="E75" s="121">
        <v>283.08999999999997</v>
      </c>
      <c r="F75" s="121"/>
      <c r="G75" s="109"/>
      <c r="H75" s="109"/>
      <c r="I75" s="109"/>
      <c r="J75" s="109"/>
    </row>
    <row r="76" spans="2:10">
      <c r="B76" s="35" t="s">
        <v>49</v>
      </c>
      <c r="C76" s="121">
        <v>100</v>
      </c>
      <c r="D76" s="121"/>
      <c r="E76" s="121">
        <v>100</v>
      </c>
      <c r="F76" s="121"/>
      <c r="G76" s="109"/>
      <c r="H76" s="109"/>
      <c r="I76" s="109"/>
      <c r="J76" s="109"/>
    </row>
    <row r="77" spans="2:10">
      <c r="B77" s="35" t="s">
        <v>50</v>
      </c>
      <c r="C77" s="121">
        <v>100</v>
      </c>
      <c r="D77" s="121"/>
      <c r="E77" s="121">
        <v>100</v>
      </c>
      <c r="F77" s="121"/>
      <c r="G77" s="109"/>
      <c r="H77" s="109"/>
      <c r="I77" s="109"/>
      <c r="J77" s="109"/>
    </row>
    <row r="78" spans="2:10">
      <c r="B78" s="35" t="s">
        <v>51</v>
      </c>
      <c r="C78" s="121">
        <v>100</v>
      </c>
      <c r="D78" s="121"/>
      <c r="E78" s="121">
        <v>100</v>
      </c>
      <c r="F78" s="121"/>
      <c r="G78" s="109"/>
      <c r="H78" s="109"/>
      <c r="I78" s="109"/>
      <c r="J78" s="109"/>
    </row>
    <row r="79" spans="2:10">
      <c r="B79" s="35" t="s">
        <v>52</v>
      </c>
      <c r="C79" s="121">
        <v>114.15</v>
      </c>
      <c r="D79" s="121"/>
      <c r="E79" s="121">
        <v>107.82</v>
      </c>
      <c r="F79" s="121"/>
      <c r="G79" s="109"/>
      <c r="H79" s="109"/>
      <c r="I79" s="109"/>
      <c r="J79" s="109"/>
    </row>
    <row r="80" spans="2:10" ht="24">
      <c r="B80" s="34" t="s">
        <v>492</v>
      </c>
      <c r="C80" s="119"/>
      <c r="D80" s="119"/>
      <c r="E80" s="119"/>
      <c r="F80" s="119"/>
      <c r="G80" s="119"/>
      <c r="H80" s="119"/>
      <c r="I80" s="119"/>
      <c r="J80" s="119"/>
    </row>
    <row r="81" spans="2:10">
      <c r="B81" s="35" t="s">
        <v>18</v>
      </c>
      <c r="C81" s="118">
        <v>4.07</v>
      </c>
      <c r="D81" s="118"/>
      <c r="E81" s="118">
        <v>21.96</v>
      </c>
      <c r="F81" s="118"/>
      <c r="G81" s="109"/>
      <c r="H81" s="109"/>
      <c r="I81" s="109"/>
      <c r="J81" s="109"/>
    </row>
    <row r="82" spans="2:10">
      <c r="B82" s="35" t="s">
        <v>48</v>
      </c>
      <c r="C82" s="118">
        <v>0</v>
      </c>
      <c r="D82" s="118"/>
      <c r="E82" s="118">
        <v>0</v>
      </c>
      <c r="F82" s="118"/>
      <c r="G82" s="109"/>
      <c r="H82" s="109"/>
      <c r="I82" s="109"/>
      <c r="J82" s="109"/>
    </row>
    <row r="83" spans="2:10">
      <c r="B83" s="35" t="s">
        <v>23</v>
      </c>
      <c r="C83" s="118">
        <v>4.07</v>
      </c>
      <c r="D83" s="118"/>
      <c r="E83" s="118">
        <v>21.96</v>
      </c>
      <c r="F83" s="118"/>
      <c r="G83" s="109"/>
      <c r="H83" s="109"/>
      <c r="I83" s="109"/>
      <c r="J83" s="109"/>
    </row>
    <row r="84" spans="2:10">
      <c r="B84" s="35" t="s">
        <v>47</v>
      </c>
      <c r="C84" s="118">
        <v>0</v>
      </c>
      <c r="D84" s="118"/>
      <c r="E84" s="118">
        <v>0</v>
      </c>
      <c r="F84" s="118"/>
      <c r="G84" s="109"/>
      <c r="H84" s="109"/>
      <c r="I84" s="109"/>
      <c r="J84" s="109"/>
    </row>
    <row r="85" spans="2:10">
      <c r="B85" s="35" t="s">
        <v>24</v>
      </c>
      <c r="C85" s="118">
        <v>4.08</v>
      </c>
      <c r="D85" s="118"/>
      <c r="E85" s="118">
        <v>21.96</v>
      </c>
      <c r="F85" s="118"/>
      <c r="G85" s="109"/>
      <c r="H85" s="109"/>
      <c r="I85" s="109"/>
      <c r="J85" s="109"/>
    </row>
    <row r="86" spans="2:10">
      <c r="B86" s="35" t="s">
        <v>49</v>
      </c>
      <c r="C86" s="118">
        <v>0</v>
      </c>
      <c r="D86" s="118"/>
      <c r="E86" s="118">
        <v>0</v>
      </c>
      <c r="F86" s="118"/>
      <c r="G86" s="109"/>
      <c r="H86" s="109"/>
      <c r="I86" s="109"/>
      <c r="J86" s="109"/>
    </row>
    <row r="87" spans="2:10">
      <c r="B87" s="35" t="s">
        <v>50</v>
      </c>
      <c r="C87" s="118">
        <v>0</v>
      </c>
      <c r="D87" s="118"/>
      <c r="E87" s="118">
        <v>0</v>
      </c>
      <c r="F87" s="118"/>
      <c r="G87" s="109"/>
      <c r="H87" s="109"/>
      <c r="I87" s="109"/>
      <c r="J87" s="109"/>
    </row>
    <row r="88" spans="2:10">
      <c r="B88" s="35" t="s">
        <v>51</v>
      </c>
      <c r="C88" s="118">
        <v>0</v>
      </c>
      <c r="D88" s="118"/>
      <c r="E88" s="118">
        <v>0</v>
      </c>
      <c r="F88" s="118"/>
      <c r="G88" s="109"/>
      <c r="H88" s="109"/>
      <c r="I88" s="109"/>
      <c r="J88" s="109"/>
    </row>
    <row r="89" spans="2:10">
      <c r="B89" s="35" t="s">
        <v>52</v>
      </c>
      <c r="C89" s="118">
        <v>5.87</v>
      </c>
      <c r="D89" s="118"/>
      <c r="E89" s="118">
        <v>7.82</v>
      </c>
      <c r="F89" s="118"/>
      <c r="G89" s="109"/>
      <c r="H89" s="109"/>
      <c r="I89" s="109"/>
      <c r="J89" s="109"/>
    </row>
    <row r="90" spans="2:10" ht="24">
      <c r="B90" s="34" t="s">
        <v>493</v>
      </c>
      <c r="C90" s="119"/>
      <c r="D90" s="119"/>
      <c r="E90" s="119"/>
      <c r="F90" s="119"/>
      <c r="G90" s="119"/>
      <c r="H90" s="119"/>
      <c r="I90" s="119"/>
      <c r="J90" s="119"/>
    </row>
    <row r="91" spans="2:10">
      <c r="B91" s="35" t="s">
        <v>18</v>
      </c>
      <c r="C91" s="55">
        <v>241.1</v>
      </c>
      <c r="D91" s="102">
        <v>45308</v>
      </c>
      <c r="E91" s="55">
        <v>201.92</v>
      </c>
      <c r="F91" s="102">
        <v>44928</v>
      </c>
    </row>
    <row r="92" spans="2:10">
      <c r="B92" s="35" t="s">
        <v>48</v>
      </c>
      <c r="C92" s="55">
        <v>100</v>
      </c>
      <c r="D92" s="102">
        <v>45293</v>
      </c>
      <c r="E92" s="55">
        <v>100</v>
      </c>
      <c r="F92" s="102">
        <v>44928</v>
      </c>
    </row>
    <row r="93" spans="2:10">
      <c r="B93" s="35" t="s">
        <v>23</v>
      </c>
      <c r="C93" s="55">
        <v>241.1</v>
      </c>
      <c r="D93" s="102">
        <v>45308</v>
      </c>
      <c r="E93" s="55">
        <v>201.92</v>
      </c>
      <c r="F93" s="102">
        <v>44928</v>
      </c>
    </row>
    <row r="94" spans="2:10">
      <c r="B94" s="35" t="s">
        <v>47</v>
      </c>
      <c r="C94" s="55">
        <v>100</v>
      </c>
      <c r="D94" s="102">
        <v>45293</v>
      </c>
      <c r="E94" s="55">
        <v>100</v>
      </c>
      <c r="F94" s="102">
        <v>44928</v>
      </c>
    </row>
    <row r="95" spans="2:10">
      <c r="B95" s="35" t="s">
        <v>24</v>
      </c>
      <c r="C95" s="55">
        <v>278.18</v>
      </c>
      <c r="D95" s="102">
        <v>45308</v>
      </c>
      <c r="E95" s="55">
        <v>232.96</v>
      </c>
      <c r="F95" s="102">
        <v>44928</v>
      </c>
    </row>
    <row r="96" spans="2:10">
      <c r="B96" s="35" t="s">
        <v>49</v>
      </c>
      <c r="C96" s="55">
        <v>100</v>
      </c>
      <c r="D96" s="102">
        <v>45293</v>
      </c>
      <c r="E96" s="55">
        <v>100</v>
      </c>
      <c r="F96" s="102">
        <v>44928</v>
      </c>
    </row>
    <row r="97" spans="2:10">
      <c r="B97" s="35" t="s">
        <v>50</v>
      </c>
      <c r="C97" s="55">
        <v>100</v>
      </c>
      <c r="D97" s="102">
        <v>45293</v>
      </c>
      <c r="E97" s="55">
        <v>100</v>
      </c>
      <c r="F97" s="102">
        <v>44928</v>
      </c>
    </row>
    <row r="98" spans="2:10">
      <c r="B98" s="35" t="s">
        <v>51</v>
      </c>
      <c r="C98" s="55">
        <v>100</v>
      </c>
      <c r="D98" s="102">
        <v>45293</v>
      </c>
      <c r="E98" s="55">
        <v>100</v>
      </c>
      <c r="F98" s="102">
        <v>44928</v>
      </c>
    </row>
    <row r="99" spans="2:10">
      <c r="B99" s="35" t="s">
        <v>52</v>
      </c>
      <c r="C99" s="55">
        <v>106.03</v>
      </c>
      <c r="D99" s="102">
        <v>45308</v>
      </c>
      <c r="E99" s="55">
        <v>97.93</v>
      </c>
      <c r="F99" s="102">
        <v>45205</v>
      </c>
    </row>
    <row r="100" spans="2:10" ht="24">
      <c r="B100" s="34" t="s">
        <v>494</v>
      </c>
      <c r="C100" s="55"/>
      <c r="D100" s="54"/>
      <c r="E100" s="55"/>
      <c r="F100" s="54"/>
      <c r="G100" s="55"/>
      <c r="H100" s="54"/>
      <c r="I100" s="55"/>
      <c r="J100" s="54"/>
    </row>
    <row r="101" spans="2:10">
      <c r="B101" s="35" t="s">
        <v>18</v>
      </c>
      <c r="C101" s="55">
        <v>259.55</v>
      </c>
      <c r="D101" s="102">
        <v>45562</v>
      </c>
      <c r="E101" s="55">
        <v>246.03</v>
      </c>
      <c r="F101" s="102">
        <v>45287</v>
      </c>
    </row>
    <row r="102" spans="2:10">
      <c r="B102" s="35" t="s">
        <v>48</v>
      </c>
      <c r="C102" s="55">
        <v>100</v>
      </c>
      <c r="D102" s="102">
        <v>45293</v>
      </c>
      <c r="E102" s="55">
        <v>100</v>
      </c>
      <c r="F102" s="102">
        <v>44928</v>
      </c>
    </row>
    <row r="103" spans="2:10">
      <c r="B103" s="35" t="s">
        <v>23</v>
      </c>
      <c r="C103" s="55">
        <v>259.55</v>
      </c>
      <c r="D103" s="102">
        <v>45562</v>
      </c>
      <c r="E103" s="55">
        <v>246.03</v>
      </c>
      <c r="F103" s="102">
        <v>45287</v>
      </c>
    </row>
    <row r="104" spans="2:10">
      <c r="B104" s="35" t="s">
        <v>47</v>
      </c>
      <c r="C104" s="55">
        <v>100</v>
      </c>
      <c r="D104" s="102">
        <v>45293</v>
      </c>
      <c r="E104" s="55">
        <v>100</v>
      </c>
      <c r="F104" s="102">
        <v>44928</v>
      </c>
    </row>
    <row r="105" spans="2:10">
      <c r="B105" s="35" t="s">
        <v>24</v>
      </c>
      <c r="C105" s="55">
        <v>299.48</v>
      </c>
      <c r="D105" s="102">
        <v>45562</v>
      </c>
      <c r="E105" s="55">
        <v>283.87</v>
      </c>
      <c r="F105" s="102">
        <v>45287</v>
      </c>
    </row>
    <row r="106" spans="2:10">
      <c r="B106" s="35" t="s">
        <v>49</v>
      </c>
      <c r="C106" s="55">
        <v>100</v>
      </c>
      <c r="D106" s="102">
        <v>45293</v>
      </c>
      <c r="E106" s="55">
        <v>100</v>
      </c>
      <c r="F106" s="102">
        <v>44928</v>
      </c>
    </row>
    <row r="107" spans="2:10">
      <c r="B107" s="35" t="s">
        <v>50</v>
      </c>
      <c r="C107" s="55">
        <v>100</v>
      </c>
      <c r="D107" s="102">
        <v>45293</v>
      </c>
      <c r="E107" s="55">
        <v>100</v>
      </c>
      <c r="F107" s="102">
        <v>44928</v>
      </c>
    </row>
    <row r="108" spans="2:10">
      <c r="B108" s="35" t="s">
        <v>51</v>
      </c>
      <c r="C108" s="55">
        <v>100</v>
      </c>
      <c r="D108" s="102">
        <v>45293</v>
      </c>
      <c r="E108" s="55">
        <v>100</v>
      </c>
      <c r="F108" s="102">
        <v>44928</v>
      </c>
    </row>
    <row r="109" spans="2:10">
      <c r="B109" s="35" t="s">
        <v>52</v>
      </c>
      <c r="C109" s="55">
        <v>115.81</v>
      </c>
      <c r="D109" s="102">
        <v>45636</v>
      </c>
      <c r="E109" s="55">
        <v>108.09</v>
      </c>
      <c r="F109" s="102">
        <v>45287</v>
      </c>
    </row>
    <row r="110" spans="2:10" ht="24">
      <c r="B110" s="34" t="s">
        <v>495</v>
      </c>
      <c r="C110" s="55"/>
      <c r="D110" s="54"/>
      <c r="E110" s="55"/>
      <c r="F110" s="54"/>
      <c r="G110" s="55"/>
      <c r="H110" s="54"/>
      <c r="I110" s="55"/>
      <c r="J110" s="54"/>
    </row>
    <row r="111" spans="2:10">
      <c r="B111" s="35" t="s">
        <v>18</v>
      </c>
      <c r="C111" s="55">
        <v>255.26</v>
      </c>
      <c r="D111" s="102">
        <v>45656</v>
      </c>
      <c r="E111" s="55">
        <v>245.34</v>
      </c>
      <c r="F111" s="102">
        <v>45289</v>
      </c>
    </row>
    <row r="112" spans="2:10">
      <c r="B112" s="35" t="s">
        <v>48</v>
      </c>
      <c r="C112" s="55">
        <v>100</v>
      </c>
      <c r="D112" s="102">
        <v>45656</v>
      </c>
      <c r="E112" s="55">
        <v>100</v>
      </c>
      <c r="F112" s="102">
        <v>45289</v>
      </c>
    </row>
    <row r="113" spans="2:10">
      <c r="B113" s="35" t="s">
        <v>23</v>
      </c>
      <c r="C113" s="55">
        <v>255.26</v>
      </c>
      <c r="D113" s="102">
        <v>45656</v>
      </c>
      <c r="E113" s="55">
        <v>245.34</v>
      </c>
      <c r="F113" s="102">
        <v>45289</v>
      </c>
    </row>
    <row r="114" spans="2:10">
      <c r="B114" s="35" t="s">
        <v>47</v>
      </c>
      <c r="C114" s="55">
        <v>100</v>
      </c>
      <c r="D114" s="102">
        <v>45656</v>
      </c>
      <c r="E114" s="55">
        <v>100</v>
      </c>
      <c r="F114" s="102">
        <v>45289</v>
      </c>
    </row>
    <row r="115" spans="2:10">
      <c r="B115" s="35" t="s">
        <v>24</v>
      </c>
      <c r="C115" s="55">
        <v>294.52999999999997</v>
      </c>
      <c r="D115" s="102">
        <v>45656</v>
      </c>
      <c r="E115" s="55">
        <v>283.07</v>
      </c>
      <c r="F115" s="102">
        <v>45289</v>
      </c>
    </row>
    <row r="116" spans="2:10">
      <c r="B116" s="35" t="s">
        <v>49</v>
      </c>
      <c r="C116" s="55">
        <v>100</v>
      </c>
      <c r="D116" s="102">
        <v>45656</v>
      </c>
      <c r="E116" s="55">
        <v>100</v>
      </c>
      <c r="F116" s="102">
        <v>45289</v>
      </c>
    </row>
    <row r="117" spans="2:10">
      <c r="B117" s="35" t="s">
        <v>50</v>
      </c>
      <c r="C117" s="55">
        <v>100</v>
      </c>
      <c r="D117" s="102">
        <v>45656</v>
      </c>
      <c r="E117" s="55">
        <v>100</v>
      </c>
      <c r="F117" s="102">
        <v>45289</v>
      </c>
    </row>
    <row r="118" spans="2:10">
      <c r="B118" s="35" t="s">
        <v>51</v>
      </c>
      <c r="C118" s="55">
        <v>100</v>
      </c>
      <c r="D118" s="102">
        <v>45656</v>
      </c>
      <c r="E118" s="55">
        <v>100</v>
      </c>
      <c r="F118" s="102">
        <v>45289</v>
      </c>
    </row>
    <row r="119" spans="2:10">
      <c r="B119" s="35" t="s">
        <v>52</v>
      </c>
      <c r="C119" s="55">
        <v>114.11</v>
      </c>
      <c r="D119" s="102">
        <v>45656</v>
      </c>
      <c r="E119" s="55">
        <v>107.8</v>
      </c>
      <c r="F119" s="102">
        <v>45289</v>
      </c>
    </row>
    <row r="120" spans="2:10" ht="24">
      <c r="B120" s="36" t="s">
        <v>496</v>
      </c>
      <c r="C120" s="120">
        <v>2.14</v>
      </c>
      <c r="D120" s="120"/>
      <c r="E120" s="120">
        <v>2.93</v>
      </c>
      <c r="F120" s="120"/>
      <c r="G120" s="109"/>
      <c r="H120" s="109"/>
      <c r="I120" s="109"/>
      <c r="J120" s="109"/>
    </row>
    <row r="121" spans="2:10">
      <c r="B121" s="37" t="s">
        <v>188</v>
      </c>
      <c r="C121" s="118">
        <v>1.8</v>
      </c>
      <c r="D121" s="118"/>
      <c r="E121" s="118">
        <v>1.8</v>
      </c>
      <c r="F121" s="118"/>
      <c r="G121" s="109"/>
      <c r="H121" s="109"/>
      <c r="I121" s="109"/>
      <c r="J121" s="109"/>
    </row>
    <row r="122" spans="2:10">
      <c r="B122" s="38" t="s">
        <v>191</v>
      </c>
      <c r="C122" s="118" t="s">
        <v>0</v>
      </c>
      <c r="D122" s="118"/>
      <c r="E122" s="118" t="s">
        <v>0</v>
      </c>
      <c r="F122" s="118"/>
      <c r="G122" s="109"/>
      <c r="H122" s="109"/>
      <c r="I122" s="109"/>
      <c r="J122" s="109"/>
    </row>
    <row r="123" spans="2:10">
      <c r="B123" s="38" t="s">
        <v>7</v>
      </c>
      <c r="C123" s="118">
        <v>7.0000000000000007E-2</v>
      </c>
      <c r="D123" s="118"/>
      <c r="E123" s="118">
        <v>0.08</v>
      </c>
      <c r="F123" s="118"/>
      <c r="G123" s="109"/>
      <c r="H123" s="109"/>
      <c r="I123" s="109"/>
      <c r="J123" s="109"/>
    </row>
    <row r="124" spans="2:10">
      <c r="B124" s="38" t="s">
        <v>169</v>
      </c>
      <c r="C124" s="118">
        <v>0.16</v>
      </c>
      <c r="D124" s="118"/>
      <c r="E124" s="118">
        <v>0.18</v>
      </c>
      <c r="F124" s="118"/>
      <c r="G124" s="109"/>
      <c r="H124" s="109"/>
      <c r="I124" s="109"/>
      <c r="J124" s="109"/>
    </row>
    <row r="125" spans="2:10">
      <c r="B125" s="38" t="s">
        <v>192</v>
      </c>
      <c r="C125" s="118" t="s">
        <v>0</v>
      </c>
      <c r="D125" s="118"/>
      <c r="E125" s="118" t="s">
        <v>0</v>
      </c>
      <c r="F125" s="118"/>
      <c r="G125" s="109"/>
      <c r="H125" s="109"/>
      <c r="I125" s="109"/>
      <c r="J125" s="109"/>
    </row>
    <row r="126" spans="2:10">
      <c r="B126" s="38" t="s">
        <v>193</v>
      </c>
      <c r="C126" s="118" t="s">
        <v>0</v>
      </c>
      <c r="D126" s="118"/>
      <c r="E126" s="118" t="s">
        <v>0</v>
      </c>
      <c r="F126" s="118"/>
      <c r="G126" s="109"/>
      <c r="H126" s="109"/>
      <c r="I126" s="109"/>
      <c r="J126" s="109"/>
    </row>
    <row r="127" spans="2:10" s="4" customFormat="1" ht="12">
      <c r="B127" s="127"/>
      <c r="C127" s="127"/>
      <c r="D127" s="127"/>
      <c r="E127" s="127"/>
      <c r="F127" s="127"/>
    </row>
    <row r="128" spans="2:10" s="4" customFormat="1" ht="6" customHeight="1">
      <c r="B128" s="126"/>
      <c r="C128" s="126"/>
      <c r="D128" s="126"/>
      <c r="E128" s="126"/>
      <c r="F128" s="126"/>
    </row>
    <row r="129" ht="7.5" customHeight="1"/>
  </sheetData>
  <mergeCells count="370">
    <mergeCell ref="B128:F128"/>
    <mergeCell ref="B127:F127"/>
    <mergeCell ref="C6:F6"/>
    <mergeCell ref="B3:E3"/>
    <mergeCell ref="B2:F2"/>
    <mergeCell ref="C5:J5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6:D76"/>
    <mergeCell ref="E76:F76"/>
    <mergeCell ref="G76:H76"/>
    <mergeCell ref="I76:J76"/>
    <mergeCell ref="C77:D77"/>
    <mergeCell ref="E77:F77"/>
    <mergeCell ref="G77:H77"/>
    <mergeCell ref="I77:J77"/>
    <mergeCell ref="C78:D78"/>
    <mergeCell ref="E78:F78"/>
    <mergeCell ref="G78:H78"/>
    <mergeCell ref="I78:J78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85:D85"/>
    <mergeCell ref="E85:F85"/>
    <mergeCell ref="G85:H85"/>
    <mergeCell ref="I85:J85"/>
    <mergeCell ref="C86:D86"/>
    <mergeCell ref="E86:F86"/>
    <mergeCell ref="G86:H86"/>
    <mergeCell ref="I86:J86"/>
    <mergeCell ref="C87:D87"/>
    <mergeCell ref="E87:F87"/>
    <mergeCell ref="G87:H87"/>
    <mergeCell ref="I87:J87"/>
    <mergeCell ref="C88:D88"/>
    <mergeCell ref="E88:F88"/>
    <mergeCell ref="G88:H88"/>
    <mergeCell ref="I88:J88"/>
    <mergeCell ref="C89:D89"/>
    <mergeCell ref="E89:F89"/>
    <mergeCell ref="G89:H89"/>
    <mergeCell ref="I89:J89"/>
    <mergeCell ref="C90:D90"/>
    <mergeCell ref="E90:F90"/>
    <mergeCell ref="G90:H90"/>
    <mergeCell ref="I90:J90"/>
    <mergeCell ref="C120:D120"/>
    <mergeCell ref="E120:F120"/>
    <mergeCell ref="G120:H120"/>
    <mergeCell ref="I120:J120"/>
    <mergeCell ref="C121:D121"/>
    <mergeCell ref="E121:F121"/>
    <mergeCell ref="G121:H121"/>
    <mergeCell ref="I121:J121"/>
    <mergeCell ref="C122:D122"/>
    <mergeCell ref="E122:F122"/>
    <mergeCell ref="G122:H122"/>
    <mergeCell ref="I122:J122"/>
    <mergeCell ref="C123:D123"/>
    <mergeCell ref="E123:F123"/>
    <mergeCell ref="G123:H123"/>
    <mergeCell ref="I123:J123"/>
    <mergeCell ref="C124:D124"/>
    <mergeCell ref="E124:F124"/>
    <mergeCell ref="G124:H124"/>
    <mergeCell ref="I124:J124"/>
    <mergeCell ref="C125:D125"/>
    <mergeCell ref="E125:F125"/>
    <mergeCell ref="G125:H125"/>
    <mergeCell ref="I125:J125"/>
    <mergeCell ref="C126:D126"/>
    <mergeCell ref="E126:F126"/>
    <mergeCell ref="G126:H126"/>
    <mergeCell ref="I126:J126"/>
  </mergeCells>
  <conditionalFormatting sqref="C6:J6 C8:J127">
    <cfRule type="cellIs" dxfId="0" priority="21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Stabilnego Wzrostu   (subfundusz w Pekao FIO)</oddHeader>
    <oddFooter>&amp;C&amp;8s.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root>
</root>
</file>

<file path=customXml/item2.xml>��< ? x m l   v e r s i o n = " 1 . 0 "   e n c o d i n g = " u t f - 1 6 " ? > < D a t a M a s h u p   x m l n s = " h t t p : / / s c h e m a s . m i c r o s o f t . c o m / D a t a M a s h u p " > A A A A A J Q I A A B Q S w M E F A A C A A g A k m G G W d V F E g i l A A A A 9 w A A A B I A H A B D b 2 5 m a W c v U G F j a 2 F n Z S 5 4 b W w g o h g A K K A U A A A A A A A A A A A A A A A A A A A A A A A A A A A A h Y 8 x D o I w G I W v Q r r T l p o Q I T 9 l c I W E x M S 4 N q V C I x Q C x X I 3 B 4 / k F c Q o 6 u b 4 v v c N 7 9 2 v N 0 j n t v E u a h h 1 Z x I U Y I o 8 Z W R X a l M l a L I n f 4 t S D o W Q Z 1 E p b 5 H N G M 9 j m a D a 2 j 4 m x D m H 3 Q Z 3 Q 0 U Y p Q E 5 5 t l e 1 q o V 6 C P r / 7 K v z W i F k Q p x O L z G c I a j E A d R G D J M g a w U c m 2 + B l s G P 9 s f C L u p s d O g e N / 4 R Q Z k j U D e J / g D U E s D B B Q A A g A I A J J h h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Y Y Z Z 3 n s r N 4 0 F A A C M E Q A A E w A c A E Z v c m 1 1 b G F z L 1 N l Y 3 R p b 2 4 x L m 0 g o h g A K K A U A A A A A A A A A A A A A A A A A A A A A A A A A A A A t V d f b + J G E H + P l O 8 w 8 j 1 A K h L x J 0 l 1 u q Y S D c l d e i m h Q I Q a Z K E F L 8 m e / y x d r 8 + 1 T 3 m J F P U z n P o x + l S p b w 3 f q 7 M 2 Y G P s k D u 1 P B i Y n Z m d + e 3 M b 8 c u n U j G H e j F 3 7 U 3 u z u 7 O + 4 d E d S A D h d y S q 0 R P e / C C V h U 7 u 4 A f u Z / i X / + N O Y P H I W 9 X 6 2 D F p F k T F x a 1 n z i + 2 6 t U d M q o K E R f g 1 / 9 q g I T r T 9 f b g h s 0 A S h 1 H g 4 J r z B 2 L A L N 6 A Q Q h q D 4 e A 7 5 o k J M 7 T I x h E P n 2 G M b O I 4 3 L / 6 f F V 2 Z r u o Z u O C I N b L r l P n A B 8 Z n A T N O 0 t l R e O K 4 U K R d M i 1 e j h U g v z g o U A w 0 Q P z B i h 1 K 7 k C U f M n q U X z j 3 H 8 N w w L W o T Y 7 o p x W j J C I M F F U F 6 g Y / N 9 N 9 h / a i u Q 5 + Z V K y L 6 y i + 6 F 2 0 M 9 K G D m 0 S + m s u h 7 V D V D 6 z m a S O X F 9 4 / a 2 u T n J C 5 H p 6 w 5 o O w w E R k s / / e P o d U a X z v 5 8 e J 0 T P q N X X 1 H z w i e V N G N X X d 6 k d 6 T D A l f V M h y g d X r J J O C b g h t I z 1 6 2 O C k I A G b g H 4 f w h o 1 0 Q S a S 9 U I X M Z 3 h 0 j E b X R s j I / A F N i C k D n 0 z u M t F X l e s u N 0 L y A U T g m F 5 m / b C K 6 x H o O c v 7 + 7 X j 4 w z m u O s 5 F z Y Z + V j U r o M R T 1 g W 1 6 r K v k + F z R z w A 9 O b e a k k c E 9 c f i / I h 7 T s K B U n G n A n G 8 m w 1 n i N K q f U A i 5 9 I i a M Y E e F w e Q D y x 5 Y 9 R A V O z x k 3 I b B W z 2 1 m P T K V O B i u p G S J R V Q 3 P v + H R U U V t V + A q V 6 t X 5 Y P W 5 U S 7 B S z d g Q x 1 h Z j P z A h p N S p x T p q B V s E E B Q y q X m + 9 N S p d R p N f H Z G n R K F S h d d E 7 V 1 2 X v R n 2 1 z i J h / x r / l X 6 8 P s d n v 3 W l n u f q 2 e v + U N q D J G g u D C p g H E C q Y 2 H Z 0 G r b S t y H y F L v G B W I 3 x 2 b E K t N P r J b o r j w R A q P 6 n u V O I t X 2 o 3 N q I N y j k U 4 q 2 m Y f J + M L X r Q F 0 h R U 6 y A U 2 5 5 t t M P Z t Q t r 0 i y 8 u m T F t F S R Z l F 2 N H 7 + 8 R r i x s E X Z q R L T I e H q T n m I r x k h 2 a h h H 7 L m 9 E g U y 7 q J F 2 T I p M 7 U S x 7 I F N M 3 W O / r R h u 9 t E T k E f s T p V r B t 1 i o M n E + l p I O + o A 1 q i F G h A L Z c W e G x 2 2 z o 0 Y x d K T k 1 A l h f 0 1 r M W x g t / L 3 P W z T r b 6 s n x L C v v m B x s 4 m C B b A J m l z r E p j G e b v n Z A 1 B n h 4 W i Q M Z T x T L F z v B s Z F 1 P e 9 k R 1 r a d 4 V q I u I 0 i g b V 9 U m e p 1 m K Q O p c 6 X s 4 W 3 p V L R J b / V s j G y t 9 9 n 6 t 9 Q 2 6 x Z r H a c w E s T q e e n 8 5 z + W N O V z P B J 5 h M V J 0 0 p z o X 7 B a l d v P T x V m 7 / Y s O E U Z Y A 9 H i K v B I S D c r K O 2 i 1 2 9 e o o O e x G s g Y x / J t p j f n H W v c H s q u P + c 9 U s x a 3 w p Z n W F W X L 1 3 W K E z F 9 r 6 o T I 4 2 q o q / O N R P V l q I M A E S d g c 4 O q 1 k l l n D V u r I w b z x u / N O H D L 0 2 4 o R K O x 5 k J S + X Z p 7 / J A 8 R c S H f A 5 F 1 5 u B h 5 d F Q f f q O D t r e I N z f A a 9 d z 2 N N n u d w y S D O A z T + + i A E O k Q K S 0 F I t P 3 A l 8 b G D A 5 D U d C W E B H j c U 6 H D T E b t f B A 2 g 1 L U U u B h g U Q E Q 3 M q q W j h q K x i E W t Q I A 6 L q 0 W i 5 j Y e r B U T 4 f a c F B 8 W R 5 s C 6 r 7 g 1 t x y a R Y H v e 0 W x b c C O m W W F I p k O L 4 X U O G G N N m u F 7 0 I d L n v Z q / Q J c z q s t / b 3 W H O F p f p F 6 R u E A Y m H 5 n 4 O 0 B 6 o 0 V v S e g s e Z X S k q A R Q u S X / I j f C u 7 N U m M E r A D Q F k O M + p n M N g W T w M b F l X / J a B s T r H a P W 3 7 S 8 i Z 2 P 5 r C A Y f 2 J X i X z M V W 9 e z y s x P + s k 5 V o 6 o c 8 Y c 9 p q K w W r b N W P k I / n + l U l u m W x 5 m U I 2 4 F I d W 7 E Y u I H c V h 1 j F W G r k z U c p Q T W 6 t y M 2 + y o 6 K 0 g Q m W z z k A u q Y W P a + d p + z i G 8 b c e z e a S 1 b F d s t v D X N M d / V + C p o y u u 8 T V u y U v y z b 9 Q S w E C L Q A U A A I A C A C S Y Y Z Z 1 U U S C K U A A A D 3 A A A A E g A A A A A A A A A A A A A A A A A A A A A A Q 2 9 u Z m l n L 1 B h Y 2 t h Z 2 U u e G 1 s U E s B A i 0 A F A A C A A g A k m G G W Q / K 6 a u k A A A A 6 Q A A A B M A A A A A A A A A A A A A A A A A 8 Q A A A F t D b 2 5 0 Z W 5 0 X 1 R 5 c G V z X S 5 4 b W x Q S w E C L Q A U A A I A C A C S Y Y Z Z 3 n s r N 4 0 F A A C M E Q A A E w A A A A A A A A A A A A A A A A D i A Q A A R m 9 y b X V s Y X M v U 2 V j d G l v b j E u b V B L B Q Y A A A A A A w A D A M I A A A C 8 B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9 J w A A A A A A A N s n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l F 1 Z X J 5 S U Q i I F Z h b H V l P S J z Y 2 I 1 M D k w M m I t Y m E w Y y 0 0 M G F j L W I y M D E t Z D M y M G V l Y T Y 0 Z T I 5 I i A v P j x F b n R y e S B U e X B l P S J B Z G R l Z F R v R G F 0 Y U 1 v Z G V s I i B W Y W x 1 Z T 0 i b D A i I C 8 + P E V u d H J 5 I F R 5 c G U 9 I k Z p b G x M Y X N 0 V X B k Y X R l Z C I g V m F s d W U 9 I m Q y M D I 0 L T E y L T A 2 V D E x O j A x O j E 2 L j Y y M D k y O T d a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G 9 y d G Z l b F 9 l R l I v x b l y w 7 N k x Y J v L n t G d W 5 k d X N 6 L D B 9 J n F 1 b 3 Q 7 L C Z x d W 9 0 O 1 N l Y 3 R p b 2 4 x L 1 B v c n R m Z W x f Z U Z S L 8 W 5 c s O z Z M W C b y 5 7 T m F k Z n V u Z H V z e i w x f S Z x d W 9 0 O y w m c X V v d D t T Z W N 0 a W 9 u M S 9 Q b 3 J 0 Z m V s X 2 V G U i 9 a b W l l b m l v b m 8 g d H l w L n t E Y X R h L D J 9 J n F 1 b 3 Q 7 L C Z x d W 9 0 O 1 N l Y 3 R p b 2 4 x L 1 B v c n R m Z W x f Z U Z S L 8 W 5 c s O z Z M W C b y 5 7 b 2 J r L D N 9 J n F 1 b 3 Q 7 L C Z x d W 9 0 O 1 N l Y 3 R p b 2 4 x L 1 B v c n R m Z W x f Z U Z S L 8 W 5 c s O z Z M W C b y 5 7 V G l r Z X I s N H 0 m c X V v d D s s J n F 1 b 3 Q 7 U 2 V j d G l v b j E v U G 9 y d G Z l b F 9 l R l I v x b l y w 7 N k x Y J v L n t J U 0 l O L D V 9 J n F 1 b 3 Q 7 L C Z x d W 9 0 O 1 N l Y 3 R p b 2 4 x L 1 B v c n R m Z W x f Z U Z S L 8 W 5 c s O z Z M W C b y 5 7 T m F 6 d 2 E s N n 0 m c X V v d D s s J n F 1 b 3 Q 7 U 2 V j d G l v b j E v U G 9 y d G Z l b F 9 l R l I v x b l y w 7 N k x Y J v L n t F b W l 0 Z W 5 0 L D d 9 J n F 1 b 3 Q 7 L C Z x d W 9 0 O 1 N l Y 3 R p b 2 4 x L 1 B v c n R m Z W x f Z U Z S L 8 W 5 c s O z Z M W C b y 5 7 U 2 V j Y 2 F 0 L D h 9 J n F 1 b 3 Q 7 L C Z x d W 9 0 O 1 N l Y 3 R p b 2 4 x L 1 B v c n R m Z W x f Z U Z S L 8 W 5 c s O z Z M W C b y 5 7 V 2 F s d X R h L D l 9 J n F 1 b 3 Q 7 L C Z x d W 9 0 O 1 N l Y 3 R p b 2 4 x L 1 B v c n R m Z W x f Z U Z S L 8 W 5 c s O z Z M W C b y 5 7 T G l j e m J h I H N 6 d H V r L D E w f S Z x d W 9 0 O y w m c X V v d D t T Z W N 0 a W 9 u M S 9 Q b 3 J 0 Z m V s X 2 V G U i / F u X L D s 2 T F g m 8 u e 1 d h c n R v x Z v E h y B i a W X F v M S F Y 2 E g d H l z L n r F g i w x M X 0 m c X V v d D s s J n F 1 b 3 Q 7 U 2 V j d G l v b j E v U G 9 y d G Z l b F 9 l R l I v x b l y w 7 N k x Y J v L n t X Y X J 0 b 8 W b x I c g d y B 3 Y W x 1 Y 2 l l I H R 5 c y 4 s M T J 9 J n F 1 b 3 Q 7 L C Z x d W 9 0 O 1 N l Y 3 R p b 2 4 x L 1 B v c n R m Z W x f Z U Z S L 8 W 5 c s O z Z M W C b y 5 7 V W R 6 a W H F g i B 3 I G F r d H l 3 Y W N o L D E z f S Z x d W 9 0 O y w m c X V v d D t T Z W N 0 a W 9 u M S 9 Q b 3 J 0 Z m V s X 2 V G U i / F u X L D s 2 T F g m 8 u e 1 J v Z H p h a i B y e W 5 r d S w x N H 0 m c X V v d D s s J n F 1 b 3 Q 7 U 2 V j d G l v b j E v U G 9 y d G Z l b F 9 l R l I v x b l y w 7 N k x Y J v L n t O Y X p 3 Y S B y e W 5 r d S w x N X 0 m c X V v d D s s J n F 1 b 3 Q 7 U 2 V j d G l v b j E v U G 9 y d G Z l b F 9 l R l I v x b l y w 7 N k x Y J v L n t G b 3 J t Y V 9 3 x Y J h c 2 5 v x Z t j a S w x N n 0 m c X V v d D s s J n F 1 b 3 Q 7 U 2 V j d G l v b j E v U G 9 y d G Z l b F 9 l R l I v x b l y w 7 N k x Y J v L n t L c m F q L D E 3 f S Z x d W 9 0 O y w m c X V v d D t T Z W N 0 a W 9 u M S 9 Q b 3 J 0 Z m V s X 2 V G U i / F u X L D s 2 T F g m 8 u e 1 J v Z H p h a i B r d X B v b n U s M T h 9 J n F 1 b 3 Q 7 L C Z x d W 9 0 O 1 N l Y 3 R p b 2 4 x L 1 B v c n R m Z W x f Z U Z S L 8 W 5 c s O z Z M W C b y 5 7 U G 9 6 a W 9 t I F d H L D E 5 f S Z x d W 9 0 O y w m c X V v d D t T Z W N 0 a W 9 u M S 9 Q b 3 J 0 Z m V s X 2 V G U i 9 E b 2 R h b m 8 g a 2 9 s d W 1 u x J k g d 2 F y d W 5 r b 3 f E h S 5 7 U m 9 k e m F q I E 5 v d G 9 3 Y W 5 p Y S w y M H 0 m c X V v d D s s J n F 1 b 3 Q 7 U 2 V j d G l v b j E v U G 9 y d G Z l b F 9 l R l I v R G 9 k Y W 5 v I G t v b H V t b s S Z I H d h c n V u a 2 9 3 x I U x L n t L c m F q I G l u c 3 R y d W 1 l b n R 1 L D I x f S Z x d W 9 0 O y w m c X V v d D t T Z W N 0 a W 9 u M S 9 Q b 3 J 0 Z m V s X 2 V G U i 9 E b 2 R h b m 8 g a 2 9 s d W 1 u x J k g d 2 F y d W 5 r b 3 f E h T I u e 0 9 w c m 9 j Z W 5 0 b 3 d h b m l l L D I y f S Z x d W 9 0 O y w m c X V v d D t T Z W N 0 a W 9 u M S 9 Q b 3 J 0 Z m V s X 2 V G U i 9 E b 2 R h b m 8 g a 2 9 s d W 1 u x J k g d 2 F y d W 5 r b 3 f E h T M u e 1 d h c n R v x Z v E h y B n b 2 R 6 a X d h L D I z f S Z x d W 9 0 O y w m c X V v d D t T Z W N 0 a W 9 u M S 9 Q b 3 J 0 Z m V s X 2 V G U i 9 X c 3 R h d 2 l v b n k g d G V r c 3 Q g e m E g b 2 d y Y W 5 p Y 3 p u a W t p Z W 0 u e 1 R l a 3 N 0 I H p h I G 9 n c m F u a W N 6 b m l r a W V t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G 9 y d G Z l b F 9 l R l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0 R v Z G F u b y U y M G t v b H V t b i V D N C U 5 O S U y M H d h c n V u a 2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9 y d G Z l b F 9 l R l I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E b 2 R h b m 8 l M j B r b 2 x 1 b W 4 l Q z Q l O T k l M j B 3 Y X J 1 b m t v d y V D N C U 4 N T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b 3 J 0 Z m V s X 2 V G U i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d z d G F 3 a W 9 u e S U y M H R l a 3 N 0 J T I w e m E l M j B v Z 3 J h b m l j e m 5 p a 2 l l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G 5 h e n d 5 J T I w a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v c n R m Z W x f Z U Z S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8 L 0 l 0 Z W 1 Q Y X R o P j w v S X R l b U x v Y 2 F 0 a W 9 u P j x T d G F i b G V F b n R y a W V z P j x F b n R y e S B U e X B l P S J G a W x s R W 5 h Y m x l Z C I g V m F s d W U 9 I m w w I i A v P j x F b n R y e S B U e X B l P S J G a W x s T G F z d F V w Z G F 0 Z W Q i I F Z h b H V l P S J k M j A y N C 0 x M i 0 w N l Q w O T o y M T o x N S 4 1 N j Q w N j Q w W i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y Z x d W 9 0 O 0 R h d G E m c X V v d D s s J n F 1 b 3 Q 7 R n V u Z H V z e i Z x d W 9 0 O y w m c X V v d D t O Y W R m d W 5 k d X N 6 J n F 1 b 3 Q 7 L C Z x d W 9 0 O 1 J v Z H p h a i B O b 3 R v d 2 F u a W E m c X V v d D t d L C Z x d W 9 0 O 3 F 1 Z X J 5 U m V s Y X R p b 2 5 z a G l w c y Z x d W 9 0 O z p b X S w m c X V v d D t j b 2 x 1 b W 5 J Z G V u d G l 0 a W V z J n F 1 b 3 Q 7 O l s m c X V v d D t T Z W N 0 a W 9 u M S 9 S e X p 5 a 2 9 f a 3 J l Z H l 0 b 3 d l L 1 B v Z 3 J 1 c G 9 3 Y W 5 v I H d p Z X J z e m U x L n t E Y X R h L D B 9 J n F 1 b 3 Q 7 L C Z x d W 9 0 O 1 N l Y 3 R p b 2 4 x L 1 J 5 e n l r b 1 9 r c m V k e X R v d 2 U v U G 9 n c n V w b 3 d h b m 8 g d 2 l l c n N 6 Z T E u e 0 Z 1 b m R 1 c 3 o s M X 0 m c X V v d D s s J n F 1 b 3 Q 7 U 2 V j d G l v b j E v U n l 6 e W t v X 2 t y Z W R 5 d G 9 3 Z S 9 Q b 2 d y d X B v d 2 F u b y B 3 a W V y c 3 p l M S 5 7 T m F k Z n V u Z H V z e i w y f S Z x d W 9 0 O y w m c X V v d D t T Z W N 0 a W 9 u M S 9 S e X p 5 a 2 9 f a 3 J l Z H l 0 b 3 d l L 1 B v Z 3 J 1 c G 9 3 Y W 5 v I H d p Z X J z e m U x L n t S b 2 R 6 Y W o g T m 9 0 b 3 d h b m l h L D N 9 J n F 1 b 3 Q 7 L C Z x d W 9 0 O 1 N l Y 3 R p b 2 4 x L 1 J 5 e n l r b 1 9 r c m V k e X R v d 2 U v U G 9 n c n V w b 3 d h b m 8 g d 2 l l c n N 6 Z T E u e 1 d h c n R v x Z v E h y B i a W X F v M S F Y 2 E g d y B 0 e X M u I H r F g i w 0 f S Z x d W 9 0 O 1 0 s J n F 1 b 3 Q 7 Q 2 9 s d W 1 u Q 2 9 1 b n Q m c X V v d D s 6 N S w m c X V v d D t L Z X l D b 2 x 1 b W 5 O Y W 1 l c y Z x d W 9 0 O z p b J n F 1 b 3 Q 7 R G F 0 Y S Z x d W 9 0 O y w m c X V v d D t G d W 5 k d X N 6 J n F 1 b 3 Q 7 L C Z x d W 9 0 O 0 5 h Z G Z 1 b m R 1 c 3 o m c X V v d D s s J n F 1 b 3 Q 7 U m 9 k e m F q I E 5 v d G 9 3 Y W 5 p Y S Z x d W 9 0 O 1 0 s J n F 1 b 3 Q 7 Q 2 9 s d W 1 u S W R l b n R p d G l l c y Z x d W 9 0 O z p b J n F 1 b 3 Q 7 U 2 V j d G l v b j E v U n l 6 e W t v X 2 t y Z W R 5 d G 9 3 Z S 9 Q b 2 d y d X B v d 2 F u b y B 3 a W V y c 3 p l M S 5 7 R G F 0 Y S w w f S Z x d W 9 0 O y w m c X V v d D t T Z W N 0 a W 9 u M S 9 S e X p 5 a 2 9 f a 3 J l Z H l 0 b 3 d l L 1 B v Z 3 J 1 c G 9 3 Y W 5 v I H d p Z X J z e m U x L n t G d W 5 k d X N 6 L D F 9 J n F 1 b 3 Q 7 L C Z x d W 9 0 O 1 N l Y 3 R p b 2 4 x L 1 J 5 e n l r b 1 9 r c m V k e X R v d 2 U v U G 9 n c n V w b 3 d h b m 8 g d 2 l l c n N 6 Z T E u e 0 5 h Z G Z 1 b m R 1 c 3 o s M n 0 m c X V v d D s s J n F 1 b 3 Q 7 U 2 V j d G l v b j E v U n l 6 e W t v X 2 t y Z W R 5 d G 9 3 Z S 9 Q b 2 d y d X B v d 2 F u b y B 3 a W V y c 3 p l M S 5 7 U m 9 k e m F q I E 5 v d G 9 3 Y W 5 p Y S w z f S Z x d W 9 0 O y w m c X V v d D t T Z W N 0 a W 9 u M S 9 S e X p 5 a 2 9 f a 3 J l Z H l 0 b 3 d l L 1 B v Z 3 J 1 c G 9 3 Y W 5 v I H d p Z X J z e m U x L n t X Y X J 0 b 8 W b x I c g Y m l l x b z E h W N h I H c g d H l z L i B 6 x Y I s N H 0 m c X V v d D t d L C Z x d W 9 0 O 1 J l b G F 0 a W 9 u c 2 h p c E l u Z m 8 m c X V v d D s 6 W 1 1 9 I i A v P j x F b n R y e S B U e X B l P S J G a W x s Z W R D b 2 1 w b G V 0 Z V J l c 3 V s d F R v V 2 9 y a 3 N o Z W V 0 I i B W Y W x 1 Z T 0 i b D E i I C 8 + P E V u d H J 5 I F R 5 c G U 9 I l F 1 Z X J 5 S U Q i I F Z h b H V l P S J z Y 2 I 2 N T M 0 Z m E t M m M x N y 0 0 M j U 3 L W J m Y 2 I t Y T c 5 N j J m N D J l Z m V k I i A v P j x F b n R y e S B U e X B l P S J G a W x s Q 2 9 s d W 1 u T m F t Z X M i I F Z h b H V l P S J z W y Z x d W 9 0 O 0 R h d G E m c X V v d D s s J n F 1 b 3 Q 7 R n V u Z H V z e i Z x d W 9 0 O y w m c X V v d D t O Y W R m d W 5 k d X N 6 J n F 1 b 3 Q 7 L C Z x d W 9 0 O 1 J v Z H p h a i B O b 3 R v d 2 F u a W E m c X V v d D s s J n F 1 b 3 Q 7 V 2 F y d G / F m 8 S H I G J p Z c W 8 x I V j Y S B 3 I H R 5 c y 4 g e s W C J n F 1 b 3 Q 7 X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l R 5 c G V z I i B W Y W x 1 Z T 0 i c 0 N R W U d B Q V U 9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5 e n l r b 1 9 r c m V k e X R v d 2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n l 6 e W t v X 2 t y Z W R 5 d G 9 3 Z S 9 Q b 2 d y d X B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e X p 5 a 2 9 f a 3 J l Z H l 0 b 3 d l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5 e n l r b 1 9 r c m V k e X R v d 2 U v U G 9 n c n V w b 3 d h b m 8 l M j B 3 a W V y c 3 p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w 9 D T H T n 4 t R b 4 s d P I S T 9 M I A A A A A A I A A A A A A A N m A A D A A A A A E A A A A D N B m H G p 2 6 1 W R 6 J E b e g o 8 x w A A A A A B I A A A K A A A A A Q A A A A 3 2 x Q n Y x I o r W w M u y s 8 D t k 2 F A A A A A 9 9 4 4 1 e 3 6 z 0 N M X s 8 L S 3 o L 5 U / U Q U N D F s B G X 1 W O P V n k S v t 6 F u U l K 1 R x + 8 b 1 o 4 c g 2 E a 1 q S E R X L l C 1 J o 6 4 w 8 V v p 4 N H u K p Z L O n 1 Y W 8 f k S c u X f h 9 X R Q A A A D 6 h r x n v B H + y + a 6 + p W a w G P p k 0 / 0 e A = = < / D a t a M a s h u p > 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customXml/itemProps2.xml><?xml version="1.0" encoding="utf-8"?>
<ds:datastoreItem xmlns:ds="http://schemas.openxmlformats.org/officeDocument/2006/customXml" ds:itemID="{F4773E04-81D3-45C4-B28A-573C644AEF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16</vt:i4>
      </vt:variant>
    </vt:vector>
  </HeadingPairs>
  <TitlesOfParts>
    <vt:vector size="23" baseType="lpstr">
      <vt:lpstr>Lista_TABEL</vt:lpstr>
      <vt:lpstr>tabela_glowna</vt:lpstr>
      <vt:lpstr>tabele_uzupelniajace</vt:lpstr>
      <vt:lpstr>tabele_dodatkowe</vt:lpstr>
      <vt:lpstr>bilans</vt:lpstr>
      <vt:lpstr>rachunek_wyniku</vt:lpstr>
      <vt:lpstr>zestawienie_zmian</vt:lpstr>
      <vt:lpstr>bilans!Obszar_wydruku</vt:lpstr>
      <vt:lpstr>Lista_TABEL!Obszar_wydruku</vt:lpstr>
      <vt:lpstr>rachunek_wyniku!Obszar_wydruku</vt:lpstr>
      <vt:lpstr>tabela_glowna!Obszar_wydruku</vt:lpstr>
      <vt:lpstr>tabele_dodatkowe!Obszar_wydruku</vt:lpstr>
      <vt:lpstr>tabele_uzupelniajace!Obszar_wydruku</vt:lpstr>
      <vt:lpstr>zestawienie_zmian!Obszar_wydruku</vt:lpstr>
      <vt:lpstr>T_Tabela_Główna</vt:lpstr>
      <vt:lpstr>T_Tabele_DODATKOWE</vt:lpstr>
      <vt:lpstr>T_Tabele_UZUPEŁNIAJĄCE</vt:lpstr>
      <vt:lpstr>bilans!Tytuły_wydruku</vt:lpstr>
      <vt:lpstr>rachunek_wyniku!Tytuły_wydruku</vt:lpstr>
      <vt:lpstr>tabela_glowna!Tytuły_wydruku</vt:lpstr>
      <vt:lpstr>tabele_dodatkowe!Tytuły_wydruku</vt:lpstr>
      <vt:lpstr>tabele_uzupelniajace!Tytuły_wydruku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(sub)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01ZROW</cp:keywords>
  <cp:lastModifiedBy>Czumaj Zbigniew</cp:lastModifiedBy>
  <cp:lastPrinted>2024-02-14T19:49:23Z</cp:lastPrinted>
  <dcterms:created xsi:type="dcterms:W3CDTF">2009-09-25T10:53:11Z</dcterms:created>
  <dcterms:modified xsi:type="dcterms:W3CDTF">2025-04-08T12:28:53Z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