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EAD76B18-A880-4413-9DE0-7751EDF01C4B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rachunek_wyniku!$A$1:$G$52</definedName>
    <definedName name="_xlnm.Print_Area" localSheetId="1">tabela_glowna!$A$2:$G$29</definedName>
    <definedName name="_xlnm.Print_Area" localSheetId="3">tabele_dodatkowe!$A$1:$L$14</definedName>
    <definedName name="_xlnm.Print_Area" localSheetId="2">tabele_uzupelniajace!$A$1:$Q$107</definedName>
    <definedName name="_xlnm.Print_Area" localSheetId="6">zestawienie_zmian!$A$1:$K$137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<sst xmlns="http://schemas.openxmlformats.org/spreadsheetml/2006/main" count="609" uniqueCount="251">
  <si>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</si>
  <si>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</si>
  <si>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</si>
  <si>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</si>
  <si>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</si>
  <si>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</si>
  <si>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</si>
  <si>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</si>
  <si>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</si>
  <si>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</si>
  <si>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</si>
  <si>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</si>
  <si>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</si>
  <si>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</si>
  <si>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</si>
  <si>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</si>
  <si>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</si>
  <si>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</si>
  <si>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</si>
  <si>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</si>
  <si>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</si>
  <si>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</si>
  <si>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</si>
  <si>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</si>
  <si>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</si>
  <si>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</si>
  <si>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</si>
  <si>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</si>
  <si>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</si>
  <si>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</si>
  <si>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</si>
  <si>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</si>
  <si>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</si>
  <si>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</si>
  <si>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</si>
  <si>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</si>
  <si>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</si>
  <si>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</si>
  <si>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</si>
  <si>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</si>
  <si>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</si>
  <si>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</si>
  <si>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</si>
  <si>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</si>
  <si>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</si>
  <si>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</si>
  <si>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</si>
  <si>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</si>
  <si>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</si>
  <si>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</si>
  <si>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</si>
  <si>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</si>
  <si>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</si>
  <si>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</si>
  <si>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</si>
  <si>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</si>
  <si>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</si>
  <si>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</si>
  <si>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</si>
  <si>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</si>
  <si>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</si>
  <si>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</si>
  <si>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</si>
  <si>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</si>
  <si>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Modern Commerce S.A.  PLAIRMK00033</t>
  </si>
  <si>
    <t>PL - Giełda Papierów Wartościowych ASO (NewConnect)</t>
  </si>
  <si>
    <t>Polska</t>
  </si>
  <si>
    <t>Sunrun Inc.  US86771W1053</t>
  </si>
  <si>
    <t>US - NASDAQ Global Market</t>
  </si>
  <si>
    <t>Stany Zjednoczone</t>
  </si>
  <si>
    <t>SolarEdge Technologies Inc.  US83417M1045</t>
  </si>
  <si>
    <t>SFD S.A..  PLSFD0000013</t>
  </si>
  <si>
    <t>Sunnova Energy International, Inc.  US86745K1043</t>
  </si>
  <si>
    <t>NYSE Euronext</t>
  </si>
  <si>
    <t>Aktywny rynek regulowany</t>
  </si>
  <si>
    <t>AB S.A.  PLAB00000019</t>
  </si>
  <si>
    <t>Warsaw Stock Exchange</t>
  </si>
  <si>
    <t>Lubelski Węgiel Bogdanka S.A.  PLLWBGD00016</t>
  </si>
  <si>
    <t>Budimex S.A.  PLBUDMX00013</t>
  </si>
  <si>
    <t>CCC S.A.  PLCCC0000016</t>
  </si>
  <si>
    <t>Echo Investment S.A.  PLECHPS00019</t>
  </si>
  <si>
    <t>Bank Handlowy w Warszawie S.A.  PLBH00000012</t>
  </si>
  <si>
    <t>ING Bank Śląski S.A.  PLBSK0000017</t>
  </si>
  <si>
    <t>LPP S.A.  PLLPP0000011</t>
  </si>
  <si>
    <t>Bank Millennium S.A.  PLBIG0000016</t>
  </si>
  <si>
    <t>Stalprodukt S.A.  PLSTLPD00017</t>
  </si>
  <si>
    <t>Vistula Group S.A.  PLVSTLA00011</t>
  </si>
  <si>
    <t>Asseco South Eastern Europe S.A.  PLASSEE00014</t>
  </si>
  <si>
    <t>Ferro S.A.  PLFERRO00016</t>
  </si>
  <si>
    <t>Mirbud S.A.  PLMRBUD00015</t>
  </si>
  <si>
    <t>Rainbow Tours S.A.  PLRNBWT00031</t>
  </si>
  <si>
    <t>Tauron Polska Energia S.A.  PLTAURN00011</t>
  </si>
  <si>
    <t>Mo-BRUK S.A.  PLMOBRK00013</t>
  </si>
  <si>
    <t>Dom Development S.A.  PLDMDVL00012</t>
  </si>
  <si>
    <t>Amica S.A.  PLAMICA00010</t>
  </si>
  <si>
    <t>Oponeo.pl S.A.  PLOPNPL00013</t>
  </si>
  <si>
    <t>Giełda Papierów Wartościowych w Warszawie S.A.  PLGPW0000017</t>
  </si>
  <si>
    <t>Inter Cars S.A.  PLINTCS00010</t>
  </si>
  <si>
    <t>Alior Bank S.A.  PLALIOR00045</t>
  </si>
  <si>
    <t>Fabryki Mebli Forte S.A.  PLFORTE00012</t>
  </si>
  <si>
    <t>Neuca S.A.  PLTRFRM00018</t>
  </si>
  <si>
    <t>Grenevia S.A.  PLFAMUR00012</t>
  </si>
  <si>
    <t>Erbud S.A.  PLERBUD00012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</si>
  <si>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</si>
  <si>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</si>
  <si>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</si>
  <si>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</si>
  <si>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</si>
  <si>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Torpol S.A.  PLTORPL00016</t>
  </si>
  <si>
    <t>VIGO Photonics S.A.  PLVIGOS00015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</si>
  <si>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</si>
  <si>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</si>
  <si>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</si>
  <si>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</si>
  <si>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</si>
  <si>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</si>
  <si>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X-Trade Brokers S.A.  PLXTRDM00011</t>
  </si>
  <si>
    <t>Ailleron S.A.  PLWNDMB00010</t>
  </si>
  <si>
    <t>Ryvu Therapeutics SA  PLSELVT00013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</si>
  <si>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</si>
  <si>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</si>
  <si>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</si>
  <si>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</si>
  <si>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</si>
  <si>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Auto Partner S.A.  PLATPRT00018</t>
  </si>
  <si>
    <t>Selvita S.A.  PLSLVCR00029</t>
  </si>
  <si>
    <t>PlayWay S.A.  PLPLAYW00015</t>
  </si>
  <si>
    <t>Voxel S.A.  PLVOXEL00014</t>
  </si>
  <si>
    <t>Atal S.A.  PLATAL000046</t>
  </si>
  <si>
    <t>Enter Air S.A.  PLENTER00017</t>
  </si>
  <si>
    <t>CTP N.V.  NL00150006R6</t>
  </si>
  <si>
    <t>NL - NYSE Euronext Amsterdam</t>
  </si>
  <si>
    <t>Holandia</t>
  </si>
  <si>
    <t>InPost S.A.  LU2290522684</t>
  </si>
  <si>
    <t>Luksemburg</t>
  </si>
  <si>
    <t>Captor Therapeutics S.A.  PLCPTRT00014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</si>
  <si>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</si>
  <si>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</si>
  <si>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</si>
  <si>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</si>
  <si>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</si>
  <si>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Shoper S.A.  PLSHPR000021</t>
  </si>
  <si>
    <t>Grupa Pracuj S.A.  PLGRPRC00015</t>
  </si>
  <si>
    <t>Aixtron SE  DE000A0WMPJ6</t>
  </si>
  <si>
    <t>DE - Deutsche Börse Xetra</t>
  </si>
  <si>
    <t>Niemcy</t>
  </si>
  <si>
    <t>Artifex Mundi S.A.  PLARTFX00011</t>
  </si>
  <si>
    <t>Nienotowane na aktywnym rynku</t>
  </si>
  <si>
    <t xml:space="preserve">Sprintair S.A.  </t>
  </si>
  <si>
    <t>Nie dotyczy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</si>
  <si>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</si>
  <si>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</si>
  <si>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</si>
  <si>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</si>
  <si>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</si>
  <si>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</si>
  <si>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</si>
  <si>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</si>
  <si>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</si>
  <si>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</si>
  <si>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</si>
  <si>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</si>
  <si>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</si>
  <si>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</si>
  <si>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</si>
  <si>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</si>
  <si>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</si>
  <si>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</si>
  <si>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</si>
  <si>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</si>
  <si>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</si>
  <si>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</si>
  <si>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</si>
  <si>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</si>
  <si>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</si>
  <si>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</si>
  <si>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</si>
  <si>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</si>
  <si>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</si>
  <si>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</si>
  <si>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</si>
  <si>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</si>
  <si>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</si>
  <si>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</si>
  <si>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</si>
  <si>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</si>
  <si>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</si>
  <si>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</si>
  <si>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</si>
  <si>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Koszty z tytułu dywidend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</si>
  <si>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</si>
  <si>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</si>
  <si>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</si>
  <si>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</si>
  <si>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</si>
  <si>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</si>
  <si>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</si>
  <si>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</si>
  <si>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</si>
  <si>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</si>
  <si>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</si>
  <si>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</si>
  <si>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</si>
  <si>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</si>
  <si>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</si>
  <si>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</si>
  <si>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</si>
  <si>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</si>
  <si>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</si>
  <si>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</si>
  <si>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</si>
  <si>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</si>
  <si>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</si>
  <si>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</si>
  <si>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</si>
  <si>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</si>
  <si>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</si>
  <si>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</si>
  <si>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</si>
  <si>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</si>
  <si>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</si>
  <si>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</si>
  <si>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</si>
  <si>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EUR-&gt;PLN FW2408245 12.03.2025  </t>
  </si>
  <si>
    <t>EUR-&gt;PLN</t>
  </si>
  <si>
    <t xml:space="preserve">Forward Waluta GBP-&gt;PLN FW2407788 21.02.2025  </t>
  </si>
  <si>
    <t>GBP-&gt;PLN</t>
  </si>
  <si>
    <t xml:space="preserve">Forward Waluta USD-&gt;PLN FW2407542 05.02.2025  </t>
  </si>
  <si>
    <t>USD-&gt;PLN</t>
  </si>
  <si>
    <t xml:space="preserve">Forward Waluta EUR-&gt;PLN FW2408245 12.03.2025 </t>
  </si>
  <si>
    <t xml:space="preserve">Forward Waluta GBP-&gt;PLN FW2407788 21.02.2025 </t>
  </si>
  <si>
    <t xml:space="preserve">Forward Waluta USD-&gt;PLN FW2407542 05.02.2025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</si>
  <si>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</si>
  <si>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</si>
  <si>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</si>
  <si>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</si>
  <si>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</si>
  <si>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</si>
  <si>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</si>
  <si>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</si>
  <si>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</si>
  <si>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</si>
  <si>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</si>
  <si>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</si>
  <si>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</si>
  <si>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</si>
  <si>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</si>
  <si>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</si>
  <si>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Grupa PZU S.A.</t>
  </si>
  <si>
    <t>Pekao Dynamicznych Spółek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</si>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</sst>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  <numFmt numFmtId="177" formatCode="#,##0_ ;[Red]\-#,##0\ "/>
    <numFmt numFmtId="185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21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7" fillId="3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9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3" fontId="7" fillId="3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4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14" fontId="23" fillId="4" borderId="1" xfId="0" applyNumberFormat="1" applyFont="1" applyFill="1" applyBorder="1" applyAlignment="1">
      <alignment horizontal="center" vertical="center" wrapText="1"/>
    </xf>
    <xf numFmtId="0" fontId="26" fillId="4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5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4" borderId="1" xfId="1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7" fontId="8" fillId="0" borderId="2" xfId="0" applyNumberFormat="1" applyFont="1" applyBorder="1" applyAlignment="1">
      <alignment horizontal="right" vertical="center" shrinkToFit="1"/>
    </xf>
    <xf numFmtId="177" fontId="12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horizontal="right" vertical="center"/>
    </xf>
    <xf numFmtId="177" fontId="20" fillId="0" borderId="0" xfId="0" applyNumberFormat="1" applyFont="1" applyAlignment="1">
      <alignment horizontal="right" vertical="center"/>
    </xf>
    <xf numFmtId="177" fontId="12" fillId="0" borderId="0" xfId="0" applyNumberFormat="1" applyFont="1" applyAlignment="1">
      <alignment horizontal="center" vertical="center" wrapText="1"/>
    </xf>
    <xf numFmtId="0" fontId="23" fillId="4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7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7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3" fontId="33" fillId="0" borderId="2" xfId="0" applyNumberFormat="1" applyFont="1" applyBorder="1" applyAlignment="1">
      <alignment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7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85" fontId="12" fillId="0" borderId="3" xfId="0" applyNumberFormat="1" applyFont="1" applyBorder="1" applyAlignment="1">
      <alignment horizontal="center" vertical="center" shrinkToFit="1"/>
    </xf>
    <xf numFmtId="0" fontId="26" fillId="4" borderId="1" xfId="0" applyFont="1" applyFill="1" applyBorder="1" applyAlignment="1">
      <alignment horizontal="center" vertical="center" wrapText="1"/>
    </xf>
    <xf numFmtId="2" fontId="26" fillId="4" borderId="1" xfId="0" applyNumberFormat="1" applyFont="1" applyFill="1" applyBorder="1" applyAlignment="1">
      <alignment horizontal="center" vertical="center" wrapText="1"/>
    </xf>
    <xf numFmtId="10" fontId="26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21" fillId="4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6" fillId="4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9" fontId="12" fillId="0" borderId="1" xfId="0" applyNumberFormat="1" applyFont="1" applyBorder="1" applyAlignment="1">
      <alignment horizontal="right" vertical="center" shrinkToFit="1"/>
    </xf>
    <xf numFmtId="169" fontId="12" fillId="0" borderId="6" xfId="0" applyNumberFormat="1" applyFont="1" applyBorder="1" applyAlignment="1">
      <alignment horizontal="right" vertical="center" shrinkToFit="1"/>
    </xf>
    <xf numFmtId="169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7A12BC5F-E487-4513-B943-E4D18D3D2AF5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FF1570DD-3D86-40D3-86CA-37F3B19EB828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C3ACC8BC-AF9C-4E08-ABEF-DD644032BF86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15700FA0-283C-40A7-9785-3D81BF284D9D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3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93" t="str">
        <f ca="1">+IFERROR(Fund_Name_Full,"Nazwa sub/funduszu")</f>
        <v>Pekao Dynamicznych Spółek   (subfundusz w Pekao FIO)</v>
      </c>
      <c r="E3" s="93"/>
      <c r="F3" s="93"/>
      <c r="G3" s="93"/>
    </row>
    <row r="4" spans="4:7" ht="7.5" customHeight="1"/>
    <row r="5" spans="4:7">
      <c r="D5" s="96" t="str">
        <f ca="1">IFERROR(OP_TG_1,"")&amp;Czy_przeliczone</f>
        <v>Sprawozdanie roczne - za okres roczny kończący się 31.12.2024</v>
      </c>
      <c r="E5" s="96"/>
      <c r="F5" s="96"/>
      <c r="G5" s="96"/>
    </row>
    <row r="7" spans="4:7" ht="15">
      <c r="D7" s="8" t="s">
        <v>25</v>
      </c>
    </row>
    <row r="9" spans="4:7">
      <c r="E9" s="52" t="s">
        <v>26</v>
      </c>
      <c r="F9" s="52"/>
    </row>
    <row r="10" spans="4:7">
      <c r="E10" s="52"/>
      <c r="F10" s="53" t="s">
        <v>52</v>
      </c>
    </row>
    <row r="11" spans="4:7">
      <c r="E11" s="52"/>
      <c r="F11" s="53" t="s">
        <v>27</v>
      </c>
    </row>
    <row r="12" spans="4:7">
      <c r="E12" s="52"/>
      <c r="F12" s="53" t="s">
        <v>28</v>
      </c>
    </row>
    <row r="13" spans="4:7">
      <c r="E13" s="95" t="s">
        <v>1</v>
      </c>
      <c r="F13" s="95"/>
    </row>
    <row r="14" spans="4:7">
      <c r="E14" s="95" t="s">
        <v>29</v>
      </c>
      <c r="F14" s="95"/>
    </row>
    <row r="15" spans="4:7">
      <c r="E15" s="95" t="s">
        <v>5</v>
      </c>
      <c r="F15" s="95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94" t="s">
        <v>30</v>
      </c>
      <c r="E19" s="94"/>
      <c r="F19" s="94"/>
      <c r="G19" s="94"/>
    </row>
    <row r="20" spans="4:7" ht="6" customHeight="1">
      <c r="D20" s="94"/>
      <c r="E20" s="94"/>
      <c r="F20" s="94"/>
      <c r="G20" s="94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2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20" customFormat="1" ht="22.5" customHeight="1">
      <c r="A1" s="119"/>
      <c r="B1" s="119"/>
    </row>
    <row r="2" spans="1:14" ht="47.25" customHeight="1">
      <c r="B2" s="93" t="s">
        <v>249</v>
      </c>
      <c r="C2" s="93"/>
      <c r="D2" s="93"/>
      <c r="E2" s="93"/>
    </row>
    <row r="3" spans="1:14">
      <c r="B3" s="100" t="s">
        <v>250</v>
      </c>
      <c r="C3" s="100"/>
      <c r="D3" s="100"/>
      <c r="E3" s="100"/>
    </row>
    <row r="4" spans="1:14" ht="15">
      <c r="B4" s="61" t="s">
        <v>20</v>
      </c>
      <c r="C4" s="1"/>
    </row>
    <row r="5" spans="1:14" ht="6" customHeight="1"/>
    <row r="6" spans="1:14">
      <c r="B6" s="54"/>
      <c r="C6" s="97">
        <v>45657</v>
      </c>
      <c r="D6" s="97"/>
      <c r="E6" s="97"/>
      <c r="F6" s="97">
        <v>45291</v>
      </c>
      <c r="G6" s="97"/>
      <c r="H6" s="97"/>
      <c r="I6" s="98"/>
      <c r="J6" s="98"/>
      <c r="K6" s="98"/>
      <c r="L6" s="98"/>
      <c r="M6" s="98"/>
      <c r="N6" s="98"/>
    </row>
    <row r="7" spans="1:14" ht="63.75">
      <c r="B7" s="55" t="s">
        <v>199</v>
      </c>
      <c r="C7" s="55" t="s">
        <v>60</v>
      </c>
      <c r="D7" s="55" t="s">
        <v>61</v>
      </c>
      <c r="E7" s="55" t="s">
        <v>62</v>
      </c>
      <c r="F7" s="55" t="s">
        <v>60</v>
      </c>
      <c r="G7" s="55" t="s">
        <v>61</v>
      </c>
      <c r="H7" s="55" t="s">
        <v>62</v>
      </c>
    </row>
    <row r="8" spans="1:14">
      <c r="B8" s="20" t="s">
        <v>33</v>
      </c>
      <c r="C8" s="34">
        <v>229532</v>
      </c>
      <c r="D8" s="34">
        <v>289373</v>
      </c>
      <c r="E8" s="35">
        <v>91.48</v>
      </c>
      <c r="F8" s="68">
        <v>203774</v>
      </c>
      <c r="G8" s="68">
        <v>268896</v>
      </c>
      <c r="H8" s="35">
        <v>86.74</v>
      </c>
    </row>
    <row r="9" spans="1:14">
      <c r="B9" s="20" t="s">
        <v>10</v>
      </c>
      <c r="C9" s="68">
        <v>0</v>
      </c>
      <c r="D9" s="68">
        <v>0</v>
      </c>
      <c r="E9" s="35">
        <v>0</v>
      </c>
      <c r="F9" s="68">
        <v>0</v>
      </c>
      <c r="G9" s="68">
        <v>0</v>
      </c>
      <c r="H9" s="35">
        <v>0</v>
      </c>
    </row>
    <row r="10" spans="1:14">
      <c r="B10" s="20" t="s">
        <v>11</v>
      </c>
      <c r="C10" s="68">
        <v>0</v>
      </c>
      <c r="D10" s="68">
        <v>0</v>
      </c>
      <c r="E10" s="35">
        <v>0</v>
      </c>
      <c r="F10" s="68">
        <v>3010</v>
      </c>
      <c r="G10" s="68">
        <v>3430</v>
      </c>
      <c r="H10" s="35">
        <v>1.1100000000000001</v>
      </c>
    </row>
    <row r="11" spans="1:14">
      <c r="B11" s="20" t="s">
        <v>12</v>
      </c>
      <c r="C11" s="68">
        <v>0</v>
      </c>
      <c r="D11" s="68">
        <v>0</v>
      </c>
      <c r="E11" s="35">
        <v>0</v>
      </c>
      <c r="F11" s="68">
        <v>0</v>
      </c>
      <c r="G11" s="68">
        <v>0</v>
      </c>
      <c r="H11" s="35">
        <v>0</v>
      </c>
    </row>
    <row r="12" spans="1:14">
      <c r="B12" s="20" t="s">
        <v>13</v>
      </c>
      <c r="C12" s="68">
        <v>0</v>
      </c>
      <c r="D12" s="68">
        <v>0</v>
      </c>
      <c r="E12" s="35">
        <v>0</v>
      </c>
      <c r="F12" s="68">
        <v>0</v>
      </c>
      <c r="G12" s="68">
        <v>0</v>
      </c>
      <c r="H12" s="35">
        <v>0</v>
      </c>
    </row>
    <row r="13" spans="1:14">
      <c r="B13" s="20" t="s">
        <v>31</v>
      </c>
      <c r="C13" s="68">
        <v>0</v>
      </c>
      <c r="D13" s="68">
        <v>0</v>
      </c>
      <c r="E13" s="35">
        <v>0</v>
      </c>
      <c r="F13" s="68">
        <v>0</v>
      </c>
      <c r="G13" s="68">
        <v>0</v>
      </c>
      <c r="H13" s="35">
        <v>0</v>
      </c>
    </row>
    <row r="14" spans="1:14">
      <c r="B14" s="20" t="s">
        <v>14</v>
      </c>
      <c r="C14" s="68">
        <v>0</v>
      </c>
      <c r="D14" s="68">
        <v>0</v>
      </c>
      <c r="E14" s="35">
        <v>0</v>
      </c>
      <c r="F14" s="68">
        <v>0</v>
      </c>
      <c r="G14" s="68">
        <v>0</v>
      </c>
      <c r="H14" s="35">
        <v>0</v>
      </c>
    </row>
    <row r="15" spans="1:14">
      <c r="B15" s="20" t="s">
        <v>15</v>
      </c>
      <c r="C15" s="68">
        <v>0</v>
      </c>
      <c r="D15" s="68">
        <v>30</v>
      </c>
      <c r="E15" s="35">
        <v>0.01</v>
      </c>
      <c r="F15" s="68">
        <v>0</v>
      </c>
      <c r="G15" s="68">
        <v>294</v>
      </c>
      <c r="H15" s="35">
        <v>0.1</v>
      </c>
    </row>
    <row r="16" spans="1:14">
      <c r="B16" s="20" t="s">
        <v>34</v>
      </c>
      <c r="C16" s="68">
        <v>0</v>
      </c>
      <c r="D16" s="68">
        <v>0</v>
      </c>
      <c r="E16" s="35">
        <v>0</v>
      </c>
      <c r="F16" s="68">
        <v>0</v>
      </c>
      <c r="G16" s="68">
        <v>0</v>
      </c>
      <c r="H16" s="35">
        <v>0</v>
      </c>
    </row>
    <row r="17" spans="2:8">
      <c r="B17" s="20" t="s">
        <v>35</v>
      </c>
      <c r="C17" s="68">
        <v>0</v>
      </c>
      <c r="D17" s="68">
        <v>0</v>
      </c>
      <c r="E17" s="35">
        <v>0</v>
      </c>
      <c r="F17" s="68">
        <v>0</v>
      </c>
      <c r="G17" s="68">
        <v>0</v>
      </c>
      <c r="H17" s="35">
        <v>0</v>
      </c>
    </row>
    <row r="18" spans="2:8">
      <c r="B18" s="20" t="s">
        <v>36</v>
      </c>
      <c r="C18" s="68">
        <v>0</v>
      </c>
      <c r="D18" s="68">
        <v>0</v>
      </c>
      <c r="E18" s="35">
        <v>0</v>
      </c>
      <c r="F18" s="68">
        <v>0</v>
      </c>
      <c r="G18" s="68">
        <v>0</v>
      </c>
      <c r="H18" s="35">
        <v>0</v>
      </c>
    </row>
    <row r="19" spans="2:8">
      <c r="B19" s="20" t="s">
        <v>16</v>
      </c>
      <c r="C19" s="68">
        <v>0</v>
      </c>
      <c r="D19" s="68">
        <v>0</v>
      </c>
      <c r="E19" s="35">
        <v>0</v>
      </c>
      <c r="F19" s="68">
        <v>0</v>
      </c>
      <c r="G19" s="68">
        <v>0</v>
      </c>
      <c r="H19" s="35">
        <v>0</v>
      </c>
    </row>
    <row r="20" spans="2:8">
      <c r="B20" s="20" t="s">
        <v>37</v>
      </c>
      <c r="C20" s="68">
        <v>0</v>
      </c>
      <c r="D20" s="68">
        <v>0</v>
      </c>
      <c r="E20" s="35">
        <v>0</v>
      </c>
      <c r="F20" s="68">
        <v>0</v>
      </c>
      <c r="G20" s="68">
        <v>0</v>
      </c>
      <c r="H20" s="35">
        <v>0</v>
      </c>
    </row>
    <row r="21" spans="2:8">
      <c r="B21" s="20" t="s">
        <v>54</v>
      </c>
      <c r="C21" s="68">
        <v>0</v>
      </c>
      <c r="D21" s="68">
        <v>0</v>
      </c>
      <c r="E21" s="35">
        <v>0</v>
      </c>
      <c r="F21" s="68">
        <v>0</v>
      </c>
      <c r="G21" s="68">
        <v>0</v>
      </c>
      <c r="H21" s="35">
        <v>0</v>
      </c>
    </row>
    <row r="22" spans="2:8">
      <c r="B22" s="20" t="s">
        <v>38</v>
      </c>
      <c r="C22" s="68">
        <v>0</v>
      </c>
      <c r="D22" s="68">
        <v>0</v>
      </c>
      <c r="E22" s="35">
        <v>0</v>
      </c>
      <c r="F22" s="68">
        <v>0</v>
      </c>
      <c r="G22" s="68">
        <v>0</v>
      </c>
      <c r="H22" s="35">
        <v>0</v>
      </c>
    </row>
    <row r="23" spans="2:8">
      <c r="B23" s="20" t="s">
        <v>17</v>
      </c>
      <c r="C23" s="68">
        <v>0</v>
      </c>
      <c r="D23" s="68">
        <v>0</v>
      </c>
      <c r="E23" s="35">
        <v>0</v>
      </c>
      <c r="F23" s="68">
        <v>0</v>
      </c>
      <c r="G23" s="68">
        <v>0</v>
      </c>
      <c r="H23" s="35">
        <v>0</v>
      </c>
    </row>
    <row r="24" spans="2:8">
      <c r="B24" s="20" t="s">
        <v>39</v>
      </c>
      <c r="C24" s="68">
        <v>0</v>
      </c>
      <c r="D24" s="68">
        <v>0</v>
      </c>
      <c r="E24" s="35">
        <v>0</v>
      </c>
      <c r="F24" s="68">
        <v>0</v>
      </c>
      <c r="G24" s="68">
        <v>0</v>
      </c>
      <c r="H24" s="35">
        <v>0</v>
      </c>
    </row>
    <row r="25" spans="2:8">
      <c r="B25" s="20" t="s">
        <v>40</v>
      </c>
      <c r="C25" s="68">
        <v>0</v>
      </c>
      <c r="D25" s="68">
        <v>0</v>
      </c>
      <c r="E25" s="35">
        <v>0</v>
      </c>
      <c r="F25" s="68">
        <v>0</v>
      </c>
      <c r="G25" s="68">
        <v>0</v>
      </c>
      <c r="H25" s="35">
        <v>0</v>
      </c>
    </row>
    <row r="26" spans="2:8">
      <c r="B26" s="20" t="s">
        <v>41</v>
      </c>
      <c r="C26" s="68">
        <v>0</v>
      </c>
      <c r="D26" s="68">
        <v>0</v>
      </c>
      <c r="E26" s="35">
        <v>0</v>
      </c>
      <c r="F26" s="68">
        <v>0</v>
      </c>
      <c r="G26" s="68">
        <v>0</v>
      </c>
      <c r="H26" s="35">
        <v>0</v>
      </c>
    </row>
    <row r="27" spans="2:8">
      <c r="B27" s="20" t="s">
        <v>42</v>
      </c>
      <c r="C27" s="68">
        <v>0</v>
      </c>
      <c r="D27" s="68">
        <v>0</v>
      </c>
      <c r="E27" s="35">
        <v>0</v>
      </c>
      <c r="F27" s="68">
        <v>0</v>
      </c>
      <c r="G27" s="68">
        <v>0</v>
      </c>
      <c r="H27" s="35">
        <v>0</v>
      </c>
    </row>
    <row r="28" spans="2:8">
      <c r="B28" s="7" t="s">
        <v>150</v>
      </c>
      <c r="C28" s="68">
        <v>229532</v>
      </c>
      <c r="D28" s="68">
        <v>289403</v>
      </c>
      <c r="E28" s="37">
        <v>91.49</v>
      </c>
      <c r="F28" s="68">
        <v>206784</v>
      </c>
      <c r="G28" s="68">
        <v>272620</v>
      </c>
      <c r="H28" s="37">
        <v>87.95</v>
      </c>
    </row>
    <row r="29" spans="2:8" s="2" customFormat="1" ht="12.75">
      <c r="B29" s="99"/>
      <c r="C29" s="99"/>
      <c r="D29" s="99"/>
      <c r="E29" s="99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1" priority="215" operator="equal">
      <formula>0</formula>
    </cfRule>
  </conditionalFormatting>
  <conditionalFormatting sqref="C29:H29">
    <cfRule type="cellIs" dxfId="10" priority="216" operator="equal">
      <formula>0</formula>
    </cfRule>
  </conditionalFormatting>
  <conditionalFormatting sqref="C8:H28">
    <cfRule type="cellIs" dxfId="9" priority="1" operator="equal">
      <formula>0</formula>
    </cfRule>
  </conditionalFormatting>
  <conditionalFormatting sqref="C8:H28">
    <cfRule type="cellIs" dxfId="8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Dynamicznych Spółek   (subfundusz w Pekao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10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60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20" customFormat="1" ht="18.75" customHeight="1">
      <c r="A1" s="119"/>
      <c r="B1" s="119"/>
    </row>
    <row r="2" spans="1:10" ht="45" customHeight="1">
      <c r="C2" s="93" t="s">
        <v>249</v>
      </c>
      <c r="D2" s="93"/>
      <c r="E2" s="93"/>
      <c r="F2" s="93"/>
      <c r="G2" s="93"/>
      <c r="H2" s="93"/>
      <c r="I2" s="93"/>
      <c r="J2" s="93"/>
    </row>
    <row r="3" spans="1:10">
      <c r="C3" s="100" t="s">
        <v>250</v>
      </c>
      <c r="D3" s="100"/>
      <c r="E3" s="100"/>
      <c r="F3" s="100"/>
    </row>
    <row r="4" spans="1:10" ht="15">
      <c r="C4" s="61" t="s">
        <v>19</v>
      </c>
      <c r="D4" s="1"/>
    </row>
    <row r="5" spans="1:10" ht="6" customHeight="1"/>
    <row r="6" spans="1:10" ht="36">
      <c r="C6" s="56" t="s">
        <v>53</v>
      </c>
      <c r="D6" s="56" t="s">
        <v>56</v>
      </c>
      <c r="E6" s="56" t="s">
        <v>57</v>
      </c>
      <c r="F6" s="56" t="s">
        <v>58</v>
      </c>
      <c r="G6" s="56" t="s">
        <v>59</v>
      </c>
      <c r="H6" s="56" t="s">
        <v>60</v>
      </c>
      <c r="I6" s="56" t="s">
        <v>61</v>
      </c>
      <c r="J6" s="56" t="s">
        <v>62</v>
      </c>
    </row>
    <row r="7" spans="1:10">
      <c r="C7" s="66" t="s">
        <v>63</v>
      </c>
      <c r="D7" s="74"/>
      <c r="E7" s="74"/>
      <c r="F7" s="75"/>
      <c r="G7" s="74"/>
      <c r="H7" s="75">
        <v>4179</v>
      </c>
      <c r="I7" s="76">
        <v>1028</v>
      </c>
      <c r="J7" s="77">
        <v>0.33</v>
      </c>
    </row>
    <row r="8" spans="1:10" ht="60">
      <c r="B8" s="60">
        <v>1</v>
      </c>
      <c r="C8" s="9" t="s">
        <v>64</v>
      </c>
      <c r="D8" s="67" t="s">
        <v>63</v>
      </c>
      <c r="E8" s="13" t="s">
        <v>65</v>
      </c>
      <c r="F8" s="14">
        <v>6795894</v>
      </c>
      <c r="G8" s="13" t="s">
        <v>66</v>
      </c>
      <c r="H8" s="10">
        <v>1612</v>
      </c>
      <c r="I8" s="69">
        <v>408</v>
      </c>
      <c r="J8" s="11">
        <v>0.13</v>
      </c>
    </row>
    <row r="9" spans="1:10" ht="24">
      <c r="B9" s="60">
        <v>2</v>
      </c>
      <c r="C9" s="9" t="s">
        <v>67</v>
      </c>
      <c r="D9" s="67" t="s">
        <v>63</v>
      </c>
      <c r="E9" s="13" t="s">
        <v>68</v>
      </c>
      <c r="F9" s="14">
        <v>8920</v>
      </c>
      <c r="G9" s="13" t="s">
        <v>69</v>
      </c>
      <c r="H9" s="10">
        <v>1033</v>
      </c>
      <c r="I9" s="69">
        <v>339</v>
      </c>
      <c r="J9" s="11">
        <v>0.11</v>
      </c>
    </row>
    <row r="10" spans="1:10" ht="24">
      <c r="B10" s="60">
        <v>3</v>
      </c>
      <c r="C10" s="9" t="s">
        <v>70</v>
      </c>
      <c r="D10" s="67" t="s">
        <v>63</v>
      </c>
      <c r="E10" s="13" t="s">
        <v>68</v>
      </c>
      <c r="F10" s="14">
        <v>454</v>
      </c>
      <c r="G10" s="13" t="s">
        <v>69</v>
      </c>
      <c r="H10" s="10">
        <v>616</v>
      </c>
      <c r="I10" s="69">
        <v>25</v>
      </c>
      <c r="J10" s="11">
        <v>0.01</v>
      </c>
    </row>
    <row r="11" spans="1:10" ht="60">
      <c r="B11" s="60">
        <v>4</v>
      </c>
      <c r="C11" s="9" t="s">
        <v>71</v>
      </c>
      <c r="D11" s="67" t="s">
        <v>63</v>
      </c>
      <c r="E11" s="13" t="s">
        <v>65</v>
      </c>
      <c r="F11" s="14">
        <v>61698</v>
      </c>
      <c r="G11" s="13" t="s">
        <v>66</v>
      </c>
      <c r="H11" s="10">
        <v>136</v>
      </c>
      <c r="I11" s="69">
        <v>122</v>
      </c>
      <c r="J11" s="11">
        <v>0.04</v>
      </c>
    </row>
    <row r="12" spans="1:10" ht="24">
      <c r="B12" s="60">
        <v>5</v>
      </c>
      <c r="C12" s="9" t="s">
        <v>72</v>
      </c>
      <c r="D12" s="67" t="s">
        <v>63</v>
      </c>
      <c r="E12" s="13" t="s">
        <v>73</v>
      </c>
      <c r="F12" s="14">
        <v>9538</v>
      </c>
      <c r="G12" s="13" t="s">
        <v>69</v>
      </c>
      <c r="H12" s="10">
        <v>782</v>
      </c>
      <c r="I12" s="69">
        <v>134</v>
      </c>
      <c r="J12" s="11">
        <v>0.04</v>
      </c>
    </row>
    <row r="13" spans="1:10">
      <c r="C13" s="66" t="s">
        <v>74</v>
      </c>
      <c r="D13" s="74"/>
      <c r="E13" s="74"/>
      <c r="F13" s="75"/>
      <c r="G13" s="74"/>
      <c r="H13" s="75">
        <v>220888</v>
      </c>
      <c r="I13" s="76">
        <v>284072</v>
      </c>
      <c r="J13" s="77">
        <v>89.8</v>
      </c>
    </row>
    <row r="14" spans="1:10" ht="24">
      <c r="B14" s="60">
        <v>6</v>
      </c>
      <c r="C14" s="9" t="s">
        <v>75</v>
      </c>
      <c r="D14" s="67" t="s">
        <v>74</v>
      </c>
      <c r="E14" s="13" t="s">
        <v>76</v>
      </c>
      <c r="F14" s="14">
        <v>38011</v>
      </c>
      <c r="G14" s="13" t="s">
        <v>66</v>
      </c>
      <c r="H14" s="10">
        <v>1760</v>
      </c>
      <c r="I14" s="69">
        <v>3710</v>
      </c>
      <c r="J14" s="11">
        <v>1.17</v>
      </c>
    </row>
    <row r="15" spans="1:10" ht="24">
      <c r="B15" s="60">
        <v>7</v>
      </c>
      <c r="C15" s="9" t="s">
        <v>77</v>
      </c>
      <c r="D15" s="67" t="s">
        <v>74</v>
      </c>
      <c r="E15" s="13" t="s">
        <v>76</v>
      </c>
      <c r="F15" s="14">
        <v>21492</v>
      </c>
      <c r="G15" s="13" t="s">
        <v>66</v>
      </c>
      <c r="H15" s="10">
        <v>787</v>
      </c>
      <c r="I15" s="69">
        <v>463</v>
      </c>
      <c r="J15" s="11">
        <v>0.15</v>
      </c>
    </row>
    <row r="16" spans="1:10" ht="24">
      <c r="B16" s="60">
        <v>8</v>
      </c>
      <c r="C16" s="9" t="s">
        <v>78</v>
      </c>
      <c r="D16" s="67" t="s">
        <v>74</v>
      </c>
      <c r="E16" s="13" t="s">
        <v>76</v>
      </c>
      <c r="F16" s="14">
        <v>1579</v>
      </c>
      <c r="G16" s="13" t="s">
        <v>66</v>
      </c>
      <c r="H16" s="10">
        <v>915</v>
      </c>
      <c r="I16" s="69">
        <v>737</v>
      </c>
      <c r="J16" s="11">
        <v>0.23</v>
      </c>
    </row>
    <row r="17" spans="2:10" ht="24">
      <c r="B17" s="60">
        <v>9</v>
      </c>
      <c r="C17" s="9" t="s">
        <v>79</v>
      </c>
      <c r="D17" s="67" t="s">
        <v>74</v>
      </c>
      <c r="E17" s="13" t="s">
        <v>76</v>
      </c>
      <c r="F17" s="14">
        <v>115567</v>
      </c>
      <c r="G17" s="13" t="s">
        <v>66</v>
      </c>
      <c r="H17" s="10">
        <v>8603</v>
      </c>
      <c r="I17" s="69">
        <v>21241</v>
      </c>
      <c r="J17" s="11">
        <v>6.71</v>
      </c>
    </row>
    <row r="18" spans="2:10" ht="24">
      <c r="B18" s="60">
        <v>10</v>
      </c>
      <c r="C18" s="9" t="s">
        <v>80</v>
      </c>
      <c r="D18" s="67" t="s">
        <v>74</v>
      </c>
      <c r="E18" s="13" t="s">
        <v>76</v>
      </c>
      <c r="F18" s="14">
        <v>1236379</v>
      </c>
      <c r="G18" s="13" t="s">
        <v>66</v>
      </c>
      <c r="H18" s="10">
        <v>4786</v>
      </c>
      <c r="I18" s="69">
        <v>5786</v>
      </c>
      <c r="J18" s="11">
        <v>1.83</v>
      </c>
    </row>
    <row r="19" spans="2:10" ht="24">
      <c r="B19" s="60">
        <v>11</v>
      </c>
      <c r="C19" s="9" t="s">
        <v>81</v>
      </c>
      <c r="D19" s="67" t="s">
        <v>74</v>
      </c>
      <c r="E19" s="13" t="s">
        <v>76</v>
      </c>
      <c r="F19" s="14">
        <v>28076</v>
      </c>
      <c r="G19" s="13" t="s">
        <v>66</v>
      </c>
      <c r="H19" s="10">
        <v>1577</v>
      </c>
      <c r="I19" s="69">
        <v>2490</v>
      </c>
      <c r="J19" s="11">
        <v>0.79</v>
      </c>
    </row>
    <row r="20" spans="2:10" ht="24">
      <c r="B20" s="60">
        <v>12</v>
      </c>
      <c r="C20" s="9" t="s">
        <v>82</v>
      </c>
      <c r="D20" s="67" t="s">
        <v>74</v>
      </c>
      <c r="E20" s="13" t="s">
        <v>76</v>
      </c>
      <c r="F20" s="14">
        <v>32298</v>
      </c>
      <c r="G20" s="13" t="s">
        <v>66</v>
      </c>
      <c r="H20" s="10">
        <v>7688</v>
      </c>
      <c r="I20" s="69">
        <v>7800</v>
      </c>
      <c r="J20" s="11">
        <v>2.4700000000000002</v>
      </c>
    </row>
    <row r="21" spans="2:10" ht="24">
      <c r="B21" s="60">
        <v>13</v>
      </c>
      <c r="C21" s="9" t="s">
        <v>83</v>
      </c>
      <c r="D21" s="67" t="s">
        <v>74</v>
      </c>
      <c r="E21" s="13" t="s">
        <v>76</v>
      </c>
      <c r="F21" s="14">
        <v>500</v>
      </c>
      <c r="G21" s="13" t="s">
        <v>66</v>
      </c>
      <c r="H21" s="10">
        <v>7517</v>
      </c>
      <c r="I21" s="69">
        <v>7775</v>
      </c>
      <c r="J21" s="11">
        <v>2.46</v>
      </c>
    </row>
    <row r="22" spans="2:10" ht="24">
      <c r="B22" s="60">
        <v>14</v>
      </c>
      <c r="C22" s="9" t="s">
        <v>84</v>
      </c>
      <c r="D22" s="67" t="s">
        <v>74</v>
      </c>
      <c r="E22" s="13" t="s">
        <v>76</v>
      </c>
      <c r="F22" s="14">
        <v>1398206</v>
      </c>
      <c r="G22" s="13" t="s">
        <v>66</v>
      </c>
      <c r="H22" s="10">
        <v>5883</v>
      </c>
      <c r="I22" s="69">
        <v>12444</v>
      </c>
      <c r="J22" s="11">
        <v>3.93</v>
      </c>
    </row>
    <row r="23" spans="2:10" ht="24">
      <c r="B23" s="60">
        <v>15</v>
      </c>
      <c r="C23" s="9" t="s">
        <v>85</v>
      </c>
      <c r="D23" s="67" t="s">
        <v>74</v>
      </c>
      <c r="E23" s="13" t="s">
        <v>76</v>
      </c>
      <c r="F23" s="14">
        <v>16316</v>
      </c>
      <c r="G23" s="13" t="s">
        <v>66</v>
      </c>
      <c r="H23" s="10">
        <v>4341</v>
      </c>
      <c r="I23" s="69">
        <v>3622</v>
      </c>
      <c r="J23" s="11">
        <v>1.1499999999999999</v>
      </c>
    </row>
    <row r="24" spans="2:10" ht="24">
      <c r="B24" s="60">
        <v>16</v>
      </c>
      <c r="C24" s="9" t="s">
        <v>86</v>
      </c>
      <c r="D24" s="67" t="s">
        <v>74</v>
      </c>
      <c r="E24" s="13" t="s">
        <v>76</v>
      </c>
      <c r="F24" s="14">
        <v>154956</v>
      </c>
      <c r="G24" s="13" t="s">
        <v>66</v>
      </c>
      <c r="H24" s="10">
        <v>548</v>
      </c>
      <c r="I24" s="69">
        <v>493</v>
      </c>
      <c r="J24" s="11">
        <v>0.16</v>
      </c>
    </row>
    <row r="25" spans="2:10" ht="24">
      <c r="B25" s="60">
        <v>17</v>
      </c>
      <c r="C25" s="9" t="s">
        <v>87</v>
      </c>
      <c r="D25" s="67" t="s">
        <v>74</v>
      </c>
      <c r="E25" s="13" t="s">
        <v>76</v>
      </c>
      <c r="F25" s="14">
        <v>67392</v>
      </c>
      <c r="G25" s="13" t="s">
        <v>66</v>
      </c>
      <c r="H25" s="10">
        <v>3118</v>
      </c>
      <c r="I25" s="69">
        <v>3302</v>
      </c>
      <c r="J25" s="11">
        <v>1.04</v>
      </c>
    </row>
    <row r="26" spans="2:10" ht="24">
      <c r="B26" s="60">
        <v>18</v>
      </c>
      <c r="C26" s="9" t="s">
        <v>88</v>
      </c>
      <c r="D26" s="67" t="s">
        <v>74</v>
      </c>
      <c r="E26" s="13" t="s">
        <v>76</v>
      </c>
      <c r="F26" s="14">
        <v>4</v>
      </c>
      <c r="G26" s="13" t="s">
        <v>66</v>
      </c>
      <c r="H26" s="10">
        <v>0</v>
      </c>
      <c r="I26" s="69">
        <v>0</v>
      </c>
      <c r="J26" s="11">
        <v>0</v>
      </c>
    </row>
    <row r="27" spans="2:10" ht="24">
      <c r="B27" s="60">
        <v>19</v>
      </c>
      <c r="C27" s="9" t="s">
        <v>89</v>
      </c>
      <c r="D27" s="67" t="s">
        <v>74</v>
      </c>
      <c r="E27" s="13" t="s">
        <v>76</v>
      </c>
      <c r="F27" s="14">
        <v>114383</v>
      </c>
      <c r="G27" s="13" t="s">
        <v>66</v>
      </c>
      <c r="H27" s="10">
        <v>914</v>
      </c>
      <c r="I27" s="69">
        <v>1359</v>
      </c>
      <c r="J27" s="11">
        <v>0.43</v>
      </c>
    </row>
    <row r="28" spans="2:10" ht="24">
      <c r="B28" s="60">
        <v>20</v>
      </c>
      <c r="C28" s="9" t="s">
        <v>90</v>
      </c>
      <c r="D28" s="67" t="s">
        <v>74</v>
      </c>
      <c r="E28" s="13" t="s">
        <v>76</v>
      </c>
      <c r="F28" s="14">
        <v>62719</v>
      </c>
      <c r="G28" s="13" t="s">
        <v>66</v>
      </c>
      <c r="H28" s="10">
        <v>3231</v>
      </c>
      <c r="I28" s="69">
        <v>8367</v>
      </c>
      <c r="J28" s="11">
        <v>2.65</v>
      </c>
    </row>
    <row r="29" spans="2:10" ht="24">
      <c r="B29" s="60">
        <v>21</v>
      </c>
      <c r="C29" s="9" t="s">
        <v>91</v>
      </c>
      <c r="D29" s="67" t="s">
        <v>74</v>
      </c>
      <c r="E29" s="13" t="s">
        <v>76</v>
      </c>
      <c r="F29" s="14">
        <v>2519920</v>
      </c>
      <c r="G29" s="13" t="s">
        <v>66</v>
      </c>
      <c r="H29" s="10">
        <v>7646</v>
      </c>
      <c r="I29" s="69">
        <v>9472</v>
      </c>
      <c r="J29" s="11">
        <v>2.99</v>
      </c>
    </row>
    <row r="30" spans="2:10" ht="24">
      <c r="B30" s="60">
        <v>22</v>
      </c>
      <c r="C30" s="9" t="s">
        <v>92</v>
      </c>
      <c r="D30" s="67" t="s">
        <v>74</v>
      </c>
      <c r="E30" s="13" t="s">
        <v>76</v>
      </c>
      <c r="F30" s="14">
        <v>25203</v>
      </c>
      <c r="G30" s="13" t="s">
        <v>66</v>
      </c>
      <c r="H30" s="10">
        <v>7469</v>
      </c>
      <c r="I30" s="69">
        <v>8254</v>
      </c>
      <c r="J30" s="11">
        <v>2.61</v>
      </c>
    </row>
    <row r="31" spans="2:10" ht="24">
      <c r="B31" s="60">
        <v>23</v>
      </c>
      <c r="C31" s="9" t="s">
        <v>93</v>
      </c>
      <c r="D31" s="67" t="s">
        <v>74</v>
      </c>
      <c r="E31" s="13" t="s">
        <v>76</v>
      </c>
      <c r="F31" s="14">
        <v>14493</v>
      </c>
      <c r="G31" s="13" t="s">
        <v>66</v>
      </c>
      <c r="H31" s="10">
        <v>1301</v>
      </c>
      <c r="I31" s="69">
        <v>2641</v>
      </c>
      <c r="J31" s="11">
        <v>0.83</v>
      </c>
    </row>
    <row r="32" spans="2:10" ht="24">
      <c r="B32" s="60">
        <v>24</v>
      </c>
      <c r="C32" s="9" t="s">
        <v>94</v>
      </c>
      <c r="D32" s="67" t="s">
        <v>74</v>
      </c>
      <c r="E32" s="13" t="s">
        <v>76</v>
      </c>
      <c r="F32" s="14">
        <v>19654</v>
      </c>
      <c r="G32" s="13" t="s">
        <v>66</v>
      </c>
      <c r="H32" s="10">
        <v>1490</v>
      </c>
      <c r="I32" s="69">
        <v>1020</v>
      </c>
      <c r="J32" s="11">
        <v>0.32</v>
      </c>
    </row>
    <row r="33" spans="2:10" ht="24">
      <c r="B33" s="60">
        <v>25</v>
      </c>
      <c r="C33" s="9" t="s">
        <v>95</v>
      </c>
      <c r="D33" s="67" t="s">
        <v>74</v>
      </c>
      <c r="E33" s="13" t="s">
        <v>76</v>
      </c>
      <c r="F33" s="14">
        <v>9467</v>
      </c>
      <c r="G33" s="13" t="s">
        <v>66</v>
      </c>
      <c r="H33" s="10">
        <v>376</v>
      </c>
      <c r="I33" s="69">
        <v>767</v>
      </c>
      <c r="J33" s="11">
        <v>0.24</v>
      </c>
    </row>
    <row r="34" spans="2:10" ht="24">
      <c r="B34" s="60">
        <v>26</v>
      </c>
      <c r="C34" s="9" t="s">
        <v>96</v>
      </c>
      <c r="D34" s="67" t="s">
        <v>74</v>
      </c>
      <c r="E34" s="13" t="s">
        <v>76</v>
      </c>
      <c r="F34" s="14">
        <v>107591</v>
      </c>
      <c r="G34" s="13" t="s">
        <v>66</v>
      </c>
      <c r="H34" s="10">
        <v>4613</v>
      </c>
      <c r="I34" s="69">
        <v>4352</v>
      </c>
      <c r="J34" s="11">
        <v>1.38</v>
      </c>
    </row>
    <row r="35" spans="2:10" ht="24">
      <c r="B35" s="60">
        <v>27</v>
      </c>
      <c r="C35" s="9" t="s">
        <v>97</v>
      </c>
      <c r="D35" s="67" t="s">
        <v>74</v>
      </c>
      <c r="E35" s="13" t="s">
        <v>76</v>
      </c>
      <c r="F35" s="14">
        <v>28694</v>
      </c>
      <c r="G35" s="13" t="s">
        <v>66</v>
      </c>
      <c r="H35" s="10">
        <v>11664</v>
      </c>
      <c r="I35" s="69">
        <v>14950</v>
      </c>
      <c r="J35" s="11">
        <v>4.7300000000000004</v>
      </c>
    </row>
    <row r="36" spans="2:10" ht="24">
      <c r="B36" s="60">
        <v>28</v>
      </c>
      <c r="C36" s="9" t="s">
        <v>98</v>
      </c>
      <c r="D36" s="67" t="s">
        <v>74</v>
      </c>
      <c r="E36" s="13" t="s">
        <v>76</v>
      </c>
      <c r="F36" s="14">
        <v>85832</v>
      </c>
      <c r="G36" s="13" t="s">
        <v>66</v>
      </c>
      <c r="H36" s="10">
        <v>3934</v>
      </c>
      <c r="I36" s="69">
        <v>7380</v>
      </c>
      <c r="J36" s="11">
        <v>2.33</v>
      </c>
    </row>
    <row r="37" spans="2:10" ht="24">
      <c r="B37" s="60">
        <v>29</v>
      </c>
      <c r="C37" s="9" t="s">
        <v>99</v>
      </c>
      <c r="D37" s="67" t="s">
        <v>74</v>
      </c>
      <c r="E37" s="13" t="s">
        <v>76</v>
      </c>
      <c r="F37" s="14">
        <v>30658</v>
      </c>
      <c r="G37" s="13" t="s">
        <v>66</v>
      </c>
      <c r="H37" s="10">
        <v>810</v>
      </c>
      <c r="I37" s="69">
        <v>834</v>
      </c>
      <c r="J37" s="11">
        <v>0.26</v>
      </c>
    </row>
    <row r="38" spans="2:10" ht="24">
      <c r="B38" s="60">
        <v>30</v>
      </c>
      <c r="C38" s="9" t="s">
        <v>100</v>
      </c>
      <c r="D38" s="67" t="s">
        <v>74</v>
      </c>
      <c r="E38" s="13" t="s">
        <v>76</v>
      </c>
      <c r="F38" s="14">
        <v>3504</v>
      </c>
      <c r="G38" s="13" t="s">
        <v>66</v>
      </c>
      <c r="H38" s="10">
        <v>2069</v>
      </c>
      <c r="I38" s="69">
        <v>3059</v>
      </c>
      <c r="J38" s="11">
        <v>0.97</v>
      </c>
    </row>
    <row r="39" spans="2:10" ht="24">
      <c r="B39" s="60">
        <v>31</v>
      </c>
      <c r="C39" s="9" t="s">
        <v>101</v>
      </c>
      <c r="D39" s="67" t="s">
        <v>74</v>
      </c>
      <c r="E39" s="13" t="s">
        <v>76</v>
      </c>
      <c r="F39" s="14">
        <v>890008</v>
      </c>
      <c r="G39" s="13" t="s">
        <v>66</v>
      </c>
      <c r="H39" s="10">
        <v>2269</v>
      </c>
      <c r="I39" s="69">
        <v>1954</v>
      </c>
      <c r="J39" s="11">
        <v>0.62</v>
      </c>
    </row>
    <row r="40" spans="2:10" ht="24">
      <c r="B40" s="60">
        <v>32</v>
      </c>
      <c r="C40" s="9" t="s">
        <v>102</v>
      </c>
      <c r="D40" s="67" t="s">
        <v>74</v>
      </c>
      <c r="E40" s="13" t="s">
        <v>76</v>
      </c>
      <c r="F40" s="14">
        <v>69355</v>
      </c>
      <c r="G40" s="13" t="s">
        <v>66</v>
      </c>
      <c r="H40" s="10">
        <v>2361</v>
      </c>
      <c r="I40" s="69">
        <v>2358</v>
      </c>
      <c r="J40" s="11">
        <v>0.75</v>
      </c>
    </row>
    <row r="41" spans="2:10" ht="24">
      <c r="B41" s="60">
        <v>33</v>
      </c>
      <c r="C41" s="9" t="s">
        <v>103</v>
      </c>
      <c r="D41" s="67" t="s">
        <v>74</v>
      </c>
      <c r="E41" s="13" t="s">
        <v>76</v>
      </c>
      <c r="F41" s="14">
        <v>676788</v>
      </c>
      <c r="G41" s="13" t="s">
        <v>66</v>
      </c>
      <c r="H41" s="10">
        <v>1416</v>
      </c>
      <c r="I41" s="69">
        <v>3729</v>
      </c>
      <c r="J41" s="11">
        <v>1.18</v>
      </c>
    </row>
    <row r="42" spans="2:10" ht="24">
      <c r="B42" s="60">
        <v>34</v>
      </c>
      <c r="C42" s="9" t="s">
        <v>104</v>
      </c>
      <c r="D42" s="67" t="s">
        <v>74</v>
      </c>
      <c r="E42" s="13" t="s">
        <v>76</v>
      </c>
      <c r="F42" s="14">
        <v>8079</v>
      </c>
      <c r="G42" s="13" t="s">
        <v>66</v>
      </c>
      <c r="H42" s="10">
        <v>4476</v>
      </c>
      <c r="I42" s="69">
        <v>4421</v>
      </c>
      <c r="J42" s="11">
        <v>1.4</v>
      </c>
    </row>
    <row r="43" spans="2:10" ht="24">
      <c r="B43" s="60">
        <v>35</v>
      </c>
      <c r="C43" s="9" t="s">
        <v>105</v>
      </c>
      <c r="D43" s="67" t="s">
        <v>74</v>
      </c>
      <c r="E43" s="13" t="s">
        <v>76</v>
      </c>
      <c r="F43" s="14">
        <v>63886</v>
      </c>
      <c r="G43" s="13" t="s">
        <v>66</v>
      </c>
      <c r="H43" s="10">
        <v>4494</v>
      </c>
      <c r="I43" s="69">
        <v>4344</v>
      </c>
      <c r="J43" s="11">
        <v>1.37</v>
      </c>
    </row>
    <row r="44" spans="2:10" ht="24">
      <c r="B44" s="60">
        <v>36</v>
      </c>
      <c r="C44" s="9" t="s">
        <v>106</v>
      </c>
      <c r="D44" s="67" t="s">
        <v>74</v>
      </c>
      <c r="E44" s="13" t="s">
        <v>76</v>
      </c>
      <c r="F44" s="14">
        <v>422484</v>
      </c>
      <c r="G44" s="13" t="s">
        <v>66</v>
      </c>
      <c r="H44" s="10">
        <v>2781</v>
      </c>
      <c r="I44" s="69">
        <v>1969</v>
      </c>
      <c r="J44" s="11">
        <v>0.62</v>
      </c>
    </row>
    <row r="45" spans="2:10" ht="24">
      <c r="B45" s="60">
        <v>37</v>
      </c>
      <c r="C45" s="9" t="s">
        <v>107</v>
      </c>
      <c r="D45" s="67" t="s">
        <v>74</v>
      </c>
      <c r="E45" s="13" t="s">
        <v>76</v>
      </c>
      <c r="F45" s="14">
        <v>74348</v>
      </c>
      <c r="G45" s="13" t="s">
        <v>66</v>
      </c>
      <c r="H45" s="10">
        <v>6107</v>
      </c>
      <c r="I45" s="69">
        <v>4892</v>
      </c>
      <c r="J45" s="11">
        <v>1.55</v>
      </c>
    </row>
    <row r="46" spans="2:10" ht="24">
      <c r="B46" s="60">
        <v>38</v>
      </c>
      <c r="C46" s="9" t="s">
        <v>108</v>
      </c>
      <c r="D46" s="67" t="s">
        <v>74</v>
      </c>
      <c r="E46" s="13" t="s">
        <v>76</v>
      </c>
      <c r="F46" s="14">
        <v>45781</v>
      </c>
      <c r="G46" s="13" t="s">
        <v>66</v>
      </c>
      <c r="H46" s="10">
        <v>1211</v>
      </c>
      <c r="I46" s="69">
        <v>1483</v>
      </c>
      <c r="J46" s="11">
        <v>0.47</v>
      </c>
    </row>
    <row r="47" spans="2:10" ht="24">
      <c r="B47" s="60">
        <v>39</v>
      </c>
      <c r="C47" s="9" t="s">
        <v>109</v>
      </c>
      <c r="D47" s="67" t="s">
        <v>74</v>
      </c>
      <c r="E47" s="13" t="s">
        <v>76</v>
      </c>
      <c r="F47" s="14">
        <v>9116</v>
      </c>
      <c r="G47" s="13" t="s">
        <v>66</v>
      </c>
      <c r="H47" s="10">
        <v>3993</v>
      </c>
      <c r="I47" s="69">
        <v>4330</v>
      </c>
      <c r="J47" s="11">
        <v>1.37</v>
      </c>
    </row>
    <row r="48" spans="2:10" ht="24">
      <c r="B48" s="60">
        <v>40</v>
      </c>
      <c r="C48" s="9" t="s">
        <v>110</v>
      </c>
      <c r="D48" s="67" t="s">
        <v>74</v>
      </c>
      <c r="E48" s="13" t="s">
        <v>76</v>
      </c>
      <c r="F48" s="14">
        <v>4184</v>
      </c>
      <c r="G48" s="13" t="s">
        <v>66</v>
      </c>
      <c r="H48" s="10">
        <v>2260</v>
      </c>
      <c r="I48" s="69">
        <v>12113</v>
      </c>
      <c r="J48" s="11">
        <v>3.83</v>
      </c>
    </row>
    <row r="49" spans="2:10" ht="24">
      <c r="B49" s="60">
        <v>41</v>
      </c>
      <c r="C49" s="9" t="s">
        <v>111</v>
      </c>
      <c r="D49" s="67" t="s">
        <v>74</v>
      </c>
      <c r="E49" s="13" t="s">
        <v>112</v>
      </c>
      <c r="F49" s="14">
        <v>41033</v>
      </c>
      <c r="G49" s="13" t="s">
        <v>113</v>
      </c>
      <c r="H49" s="10">
        <v>2773</v>
      </c>
      <c r="I49" s="69">
        <v>3040</v>
      </c>
      <c r="J49" s="11">
        <v>0.96</v>
      </c>
    </row>
    <row r="50" spans="2:10" ht="24">
      <c r="B50" s="60">
        <v>42</v>
      </c>
      <c r="C50" s="9" t="s">
        <v>114</v>
      </c>
      <c r="D50" s="67" t="s">
        <v>74</v>
      </c>
      <c r="E50" s="13" t="s">
        <v>76</v>
      </c>
      <c r="F50" s="14">
        <v>50095</v>
      </c>
      <c r="G50" s="13" t="s">
        <v>66</v>
      </c>
      <c r="H50" s="10">
        <v>3875</v>
      </c>
      <c r="I50" s="69">
        <v>4268</v>
      </c>
      <c r="J50" s="11">
        <v>1.35</v>
      </c>
    </row>
    <row r="51" spans="2:10" ht="24">
      <c r="B51" s="60">
        <v>43</v>
      </c>
      <c r="C51" s="9" t="s">
        <v>115</v>
      </c>
      <c r="D51" s="67" t="s">
        <v>74</v>
      </c>
      <c r="E51" s="13" t="s">
        <v>76</v>
      </c>
      <c r="F51" s="14">
        <v>104918</v>
      </c>
      <c r="G51" s="13" t="s">
        <v>66</v>
      </c>
      <c r="H51" s="10">
        <v>11162</v>
      </c>
      <c r="I51" s="69">
        <v>8215</v>
      </c>
      <c r="J51" s="11">
        <v>2.6</v>
      </c>
    </row>
    <row r="52" spans="2:10" ht="24">
      <c r="B52" s="60">
        <v>44</v>
      </c>
      <c r="C52" s="9" t="s">
        <v>116</v>
      </c>
      <c r="D52" s="67" t="s">
        <v>74</v>
      </c>
      <c r="E52" s="13" t="s">
        <v>76</v>
      </c>
      <c r="F52" s="14">
        <v>217628</v>
      </c>
      <c r="G52" s="13" t="s">
        <v>66</v>
      </c>
      <c r="H52" s="10">
        <v>8845</v>
      </c>
      <c r="I52" s="69">
        <v>15321</v>
      </c>
      <c r="J52" s="11">
        <v>4.84</v>
      </c>
    </row>
    <row r="53" spans="2:10" ht="24">
      <c r="B53" s="60">
        <v>45</v>
      </c>
      <c r="C53" s="9" t="s">
        <v>117</v>
      </c>
      <c r="D53" s="67" t="s">
        <v>74</v>
      </c>
      <c r="E53" s="13" t="s">
        <v>76</v>
      </c>
      <c r="F53" s="14">
        <v>2498</v>
      </c>
      <c r="G53" s="13" t="s">
        <v>66</v>
      </c>
      <c r="H53" s="10">
        <v>19</v>
      </c>
      <c r="I53" s="69">
        <v>54</v>
      </c>
      <c r="J53" s="11">
        <v>0.02</v>
      </c>
    </row>
    <row r="54" spans="2:10" ht="24">
      <c r="B54" s="60">
        <v>46</v>
      </c>
      <c r="C54" s="9" t="s">
        <v>118</v>
      </c>
      <c r="D54" s="67" t="s">
        <v>74</v>
      </c>
      <c r="E54" s="13" t="s">
        <v>76</v>
      </c>
      <c r="F54" s="14">
        <v>54292</v>
      </c>
      <c r="G54" s="13" t="s">
        <v>66</v>
      </c>
      <c r="H54" s="10">
        <v>2924</v>
      </c>
      <c r="I54" s="69">
        <v>2090</v>
      </c>
      <c r="J54" s="11">
        <v>0.66</v>
      </c>
    </row>
    <row r="55" spans="2:10" ht="24">
      <c r="B55" s="60">
        <v>47</v>
      </c>
      <c r="C55" s="9" t="s">
        <v>119</v>
      </c>
      <c r="D55" s="67" t="s">
        <v>74</v>
      </c>
      <c r="E55" s="13" t="s">
        <v>76</v>
      </c>
      <c r="F55" s="14">
        <v>107545</v>
      </c>
      <c r="G55" s="13" t="s">
        <v>66</v>
      </c>
      <c r="H55" s="10">
        <v>11306</v>
      </c>
      <c r="I55" s="69">
        <v>16185</v>
      </c>
      <c r="J55" s="11">
        <v>5.12</v>
      </c>
    </row>
    <row r="56" spans="2:10" ht="24">
      <c r="B56" s="60">
        <v>48</v>
      </c>
      <c r="C56" s="9" t="s">
        <v>120</v>
      </c>
      <c r="D56" s="67" t="s">
        <v>74</v>
      </c>
      <c r="E56" s="13" t="s">
        <v>76</v>
      </c>
      <c r="F56" s="14">
        <v>60242</v>
      </c>
      <c r="G56" s="13" t="s">
        <v>66</v>
      </c>
      <c r="H56" s="10">
        <v>1325</v>
      </c>
      <c r="I56" s="69">
        <v>2470</v>
      </c>
      <c r="J56" s="11">
        <v>0.78</v>
      </c>
    </row>
    <row r="57" spans="2:10" ht="24">
      <c r="B57" s="60">
        <v>49</v>
      </c>
      <c r="C57" s="9" t="s">
        <v>121</v>
      </c>
      <c r="D57" s="67" t="s">
        <v>74</v>
      </c>
      <c r="E57" s="13" t="s">
        <v>76</v>
      </c>
      <c r="F57" s="14">
        <v>241107</v>
      </c>
      <c r="G57" s="13" t="s">
        <v>122</v>
      </c>
      <c r="H57" s="10">
        <v>5233</v>
      </c>
      <c r="I57" s="69">
        <v>4485</v>
      </c>
      <c r="J57" s="11">
        <v>1.42</v>
      </c>
    </row>
    <row r="58" spans="2:10" ht="24">
      <c r="B58" s="60">
        <v>50</v>
      </c>
      <c r="C58" s="9" t="s">
        <v>123</v>
      </c>
      <c r="D58" s="67" t="s">
        <v>74</v>
      </c>
      <c r="E58" s="13" t="s">
        <v>76</v>
      </c>
      <c r="F58" s="14">
        <v>59347</v>
      </c>
      <c r="G58" s="13" t="s">
        <v>66</v>
      </c>
      <c r="H58" s="10">
        <v>5826</v>
      </c>
      <c r="I58" s="69">
        <v>4273</v>
      </c>
      <c r="J58" s="11">
        <v>1.35</v>
      </c>
    </row>
    <row r="59" spans="2:10" ht="24">
      <c r="B59" s="60">
        <v>51</v>
      </c>
      <c r="C59" s="9" t="s">
        <v>124</v>
      </c>
      <c r="D59" s="67" t="s">
        <v>74</v>
      </c>
      <c r="E59" s="13" t="s">
        <v>76</v>
      </c>
      <c r="F59" s="14">
        <v>142610</v>
      </c>
      <c r="G59" s="13" t="s">
        <v>66</v>
      </c>
      <c r="H59" s="10">
        <v>1136</v>
      </c>
      <c r="I59" s="69">
        <v>2824</v>
      </c>
      <c r="J59" s="11">
        <v>0.89</v>
      </c>
    </row>
    <row r="60" spans="2:10" ht="24">
      <c r="B60" s="60">
        <v>52</v>
      </c>
      <c r="C60" s="9" t="s">
        <v>125</v>
      </c>
      <c r="D60" s="67" t="s">
        <v>74</v>
      </c>
      <c r="E60" s="13" t="s">
        <v>76</v>
      </c>
      <c r="F60" s="14">
        <v>14239</v>
      </c>
      <c r="G60" s="13" t="s">
        <v>66</v>
      </c>
      <c r="H60" s="10">
        <v>541</v>
      </c>
      <c r="I60" s="69">
        <v>705</v>
      </c>
      <c r="J60" s="11">
        <v>0.22</v>
      </c>
    </row>
    <row r="61" spans="2:10" ht="24">
      <c r="B61" s="60">
        <v>53</v>
      </c>
      <c r="C61" s="9" t="s">
        <v>126</v>
      </c>
      <c r="D61" s="67" t="s">
        <v>74</v>
      </c>
      <c r="E61" s="13" t="s">
        <v>76</v>
      </c>
      <c r="F61" s="14">
        <v>32</v>
      </c>
      <c r="G61" s="13" t="s">
        <v>66</v>
      </c>
      <c r="H61" s="10">
        <v>17</v>
      </c>
      <c r="I61" s="69">
        <v>9</v>
      </c>
      <c r="J61" s="11">
        <v>0</v>
      </c>
    </row>
    <row r="62" spans="2:10" ht="24">
      <c r="B62" s="60">
        <v>54</v>
      </c>
      <c r="C62" s="9" t="s">
        <v>127</v>
      </c>
      <c r="D62" s="67" t="s">
        <v>74</v>
      </c>
      <c r="E62" s="13" t="s">
        <v>76</v>
      </c>
      <c r="F62" s="14">
        <v>52525</v>
      </c>
      <c r="G62" s="13" t="s">
        <v>66</v>
      </c>
      <c r="H62" s="10">
        <v>2308</v>
      </c>
      <c r="I62" s="69">
        <v>6618</v>
      </c>
      <c r="J62" s="11">
        <v>2.09</v>
      </c>
    </row>
    <row r="63" spans="2:10" ht="24">
      <c r="B63" s="60">
        <v>55</v>
      </c>
      <c r="C63" s="9" t="s">
        <v>128</v>
      </c>
      <c r="D63" s="67" t="s">
        <v>74</v>
      </c>
      <c r="E63" s="13" t="s">
        <v>76</v>
      </c>
      <c r="F63" s="14">
        <v>36458</v>
      </c>
      <c r="G63" s="13" t="s">
        <v>66</v>
      </c>
      <c r="H63" s="10">
        <v>979</v>
      </c>
      <c r="I63" s="69">
        <v>1874</v>
      </c>
      <c r="J63" s="11">
        <v>0.59</v>
      </c>
    </row>
    <row r="64" spans="2:10" ht="24">
      <c r="B64" s="60">
        <v>56</v>
      </c>
      <c r="C64" s="9" t="s">
        <v>129</v>
      </c>
      <c r="D64" s="67" t="s">
        <v>74</v>
      </c>
      <c r="E64" s="13" t="s">
        <v>76</v>
      </c>
      <c r="F64" s="14">
        <v>45000</v>
      </c>
      <c r="G64" s="13" t="s">
        <v>66</v>
      </c>
      <c r="H64" s="10">
        <v>1655</v>
      </c>
      <c r="I64" s="69">
        <v>2416</v>
      </c>
      <c r="J64" s="11">
        <v>0.76</v>
      </c>
    </row>
    <row r="65" spans="2:18" ht="36">
      <c r="B65" s="60">
        <v>57</v>
      </c>
      <c r="C65" s="9" t="s">
        <v>130</v>
      </c>
      <c r="D65" s="67" t="s">
        <v>74</v>
      </c>
      <c r="E65" s="13" t="s">
        <v>131</v>
      </c>
      <c r="F65" s="14">
        <v>19149</v>
      </c>
      <c r="G65" s="13" t="s">
        <v>132</v>
      </c>
      <c r="H65" s="10">
        <v>1360</v>
      </c>
      <c r="I65" s="69">
        <v>1217</v>
      </c>
      <c r="J65" s="11">
        <v>0.38</v>
      </c>
    </row>
    <row r="66" spans="2:18" ht="36">
      <c r="B66" s="60">
        <v>58</v>
      </c>
      <c r="C66" s="9" t="s">
        <v>133</v>
      </c>
      <c r="D66" s="67" t="s">
        <v>74</v>
      </c>
      <c r="E66" s="13" t="s">
        <v>131</v>
      </c>
      <c r="F66" s="14">
        <v>74768</v>
      </c>
      <c r="G66" s="13" t="s">
        <v>134</v>
      </c>
      <c r="H66" s="10">
        <v>3862</v>
      </c>
      <c r="I66" s="69">
        <v>5275</v>
      </c>
      <c r="J66" s="11">
        <v>1.67</v>
      </c>
    </row>
    <row r="67" spans="2:18" ht="24">
      <c r="B67" s="60">
        <v>59</v>
      </c>
      <c r="C67" s="9" t="s">
        <v>135</v>
      </c>
      <c r="D67" s="67" t="s">
        <v>74</v>
      </c>
      <c r="E67" s="13" t="s">
        <v>76</v>
      </c>
      <c r="F67" s="14">
        <v>5769</v>
      </c>
      <c r="G67" s="13" t="s">
        <v>66</v>
      </c>
      <c r="H67" s="10">
        <v>1005</v>
      </c>
      <c r="I67" s="69">
        <v>244</v>
      </c>
      <c r="J67" s="11">
        <v>0.08</v>
      </c>
    </row>
    <row r="68" spans="2:18" ht="24">
      <c r="B68" s="60">
        <v>60</v>
      </c>
      <c r="C68" s="9" t="s">
        <v>136</v>
      </c>
      <c r="D68" s="67" t="s">
        <v>74</v>
      </c>
      <c r="E68" s="13" t="s">
        <v>76</v>
      </c>
      <c r="F68" s="14">
        <v>347003</v>
      </c>
      <c r="G68" s="13" t="s">
        <v>69</v>
      </c>
      <c r="H68" s="10">
        <v>7473</v>
      </c>
      <c r="I68" s="69">
        <v>5989</v>
      </c>
      <c r="J68" s="11">
        <v>1.89</v>
      </c>
    </row>
    <row r="69" spans="2:18" ht="24">
      <c r="B69" s="60">
        <v>61</v>
      </c>
      <c r="C69" s="9" t="s">
        <v>137</v>
      </c>
      <c r="D69" s="67" t="s">
        <v>74</v>
      </c>
      <c r="E69" s="13" t="s">
        <v>76</v>
      </c>
      <c r="F69" s="14">
        <v>76089</v>
      </c>
      <c r="G69" s="13" t="s">
        <v>138</v>
      </c>
      <c r="H69" s="10">
        <v>1426</v>
      </c>
      <c r="I69" s="69">
        <v>1249</v>
      </c>
      <c r="J69" s="11">
        <v>0.39</v>
      </c>
    </row>
    <row r="70" spans="2:18" ht="24">
      <c r="B70" s="60">
        <v>62</v>
      </c>
      <c r="C70" s="9" t="s">
        <v>139</v>
      </c>
      <c r="D70" s="67" t="s">
        <v>74</v>
      </c>
      <c r="E70" s="13" t="s">
        <v>76</v>
      </c>
      <c r="F70" s="14">
        <v>19655</v>
      </c>
      <c r="G70" s="13" t="s">
        <v>66</v>
      </c>
      <c r="H70" s="10">
        <v>1554</v>
      </c>
      <c r="I70" s="69">
        <v>2506</v>
      </c>
      <c r="J70" s="11">
        <v>0.79</v>
      </c>
    </row>
    <row r="71" spans="2:18" ht="24">
      <c r="B71" s="60">
        <v>63</v>
      </c>
      <c r="C71" s="9" t="s">
        <v>140</v>
      </c>
      <c r="D71" s="67" t="s">
        <v>74</v>
      </c>
      <c r="E71" s="13" t="s">
        <v>76</v>
      </c>
      <c r="F71" s="14">
        <v>130018</v>
      </c>
      <c r="G71" s="13" t="s">
        <v>66</v>
      </c>
      <c r="H71" s="10">
        <v>2111</v>
      </c>
      <c r="I71" s="69">
        <v>3439</v>
      </c>
      <c r="J71" s="11">
        <v>1.0900000000000001</v>
      </c>
    </row>
    <row r="72" spans="2:18" ht="24">
      <c r="B72" s="60">
        <v>64</v>
      </c>
      <c r="C72" s="9" t="s">
        <v>141</v>
      </c>
      <c r="D72" s="67" t="s">
        <v>74</v>
      </c>
      <c r="E72" s="13" t="s">
        <v>76</v>
      </c>
      <c r="F72" s="14">
        <v>191082</v>
      </c>
      <c r="G72" s="13" t="s">
        <v>66</v>
      </c>
      <c r="H72" s="10">
        <v>7293</v>
      </c>
      <c r="I72" s="69">
        <v>7586</v>
      </c>
      <c r="J72" s="11">
        <v>2.4</v>
      </c>
    </row>
    <row r="73" spans="2:18" ht="24">
      <c r="B73" s="60">
        <v>65</v>
      </c>
      <c r="C73" s="9" t="s">
        <v>142</v>
      </c>
      <c r="D73" s="67" t="s">
        <v>74</v>
      </c>
      <c r="E73" s="13" t="s">
        <v>76</v>
      </c>
      <c r="F73" s="14">
        <v>61341</v>
      </c>
      <c r="G73" s="13" t="s">
        <v>66</v>
      </c>
      <c r="H73" s="10">
        <v>3615</v>
      </c>
      <c r="I73" s="69">
        <v>3509</v>
      </c>
      <c r="J73" s="11">
        <v>1.1100000000000001</v>
      </c>
    </row>
    <row r="74" spans="2:18" ht="24">
      <c r="B74" s="60">
        <v>66</v>
      </c>
      <c r="C74" s="9" t="s">
        <v>143</v>
      </c>
      <c r="D74" s="67" t="s">
        <v>74</v>
      </c>
      <c r="E74" s="13" t="s">
        <v>144</v>
      </c>
      <c r="F74" s="14">
        <v>56625</v>
      </c>
      <c r="G74" s="13" t="s">
        <v>145</v>
      </c>
      <c r="H74" s="10">
        <v>5905</v>
      </c>
      <c r="I74" s="69">
        <v>3683</v>
      </c>
      <c r="J74" s="11">
        <v>1.1599999999999999</v>
      </c>
    </row>
    <row r="75" spans="2:18" ht="24">
      <c r="B75" s="60">
        <v>67</v>
      </c>
      <c r="C75" s="9" t="s">
        <v>146</v>
      </c>
      <c r="D75" s="67" t="s">
        <v>74</v>
      </c>
      <c r="E75" s="13" t="s">
        <v>76</v>
      </c>
      <c r="F75" s="14">
        <v>42380</v>
      </c>
      <c r="G75" s="13" t="s">
        <v>66</v>
      </c>
      <c r="H75" s="10">
        <v>952</v>
      </c>
      <c r="I75" s="69">
        <v>617</v>
      </c>
      <c r="J75" s="11">
        <v>0.2</v>
      </c>
    </row>
    <row r="76" spans="2:18">
      <c r="C76" s="66" t="s">
        <v>147</v>
      </c>
      <c r="D76" s="74"/>
      <c r="E76" s="74"/>
      <c r="F76" s="75"/>
      <c r="G76" s="74"/>
      <c r="H76" s="75">
        <v>4465</v>
      </c>
      <c r="I76" s="76">
        <v>4273</v>
      </c>
      <c r="J76" s="77">
        <v>1.35</v>
      </c>
    </row>
    <row r="77" spans="2:18" ht="22.5">
      <c r="B77" s="60">
        <v>68</v>
      </c>
      <c r="C77" s="9" t="s">
        <v>148</v>
      </c>
      <c r="D77" s="67" t="s">
        <v>147</v>
      </c>
      <c r="E77" s="13" t="s">
        <v>149</v>
      </c>
      <c r="F77" s="14">
        <v>103064</v>
      </c>
      <c r="G77" s="13" t="s">
        <v>66</v>
      </c>
      <c r="H77" s="10">
        <v>4465</v>
      </c>
      <c r="I77" s="69">
        <v>4273</v>
      </c>
      <c r="J77" s="11">
        <v>1.35</v>
      </c>
    </row>
    <row r="78" spans="2:18" ht="15">
      <c r="C78" s="78" t="s">
        <v>150</v>
      </c>
      <c r="D78" s="82"/>
      <c r="E78" s="82"/>
      <c r="F78" s="79"/>
      <c r="G78" s="82"/>
      <c r="H78" s="79">
        <v>229532</v>
      </c>
      <c r="I78" s="80">
        <v>289373</v>
      </c>
      <c r="J78" s="81">
        <v>91.48</v>
      </c>
    </row>
    <row r="79" spans="2:18" ht="5.25" customHeight="1">
      <c r="C79" s="49"/>
      <c r="D79" s="49"/>
      <c r="E79" s="49"/>
      <c r="F79" s="49"/>
      <c r="G79" s="49"/>
      <c r="H79" s="50"/>
      <c r="I79" s="70"/>
      <c r="J79" s="50"/>
      <c r="K79" s="49"/>
      <c r="L79" s="49"/>
      <c r="M79" s="49"/>
      <c r="N79" s="49"/>
      <c r="O79" s="49"/>
      <c r="P79" s="49"/>
      <c r="Q79" s="33"/>
      <c r="R79" s="33"/>
    </row>
    <row r="80" spans="2:18" ht="2.1" customHeight="1">
      <c r="C80" s="49"/>
      <c r="D80" s="49"/>
      <c r="E80" s="49"/>
      <c r="F80" s="49"/>
      <c r="G80" s="49"/>
      <c r="H80" s="50"/>
      <c r="I80" s="70"/>
      <c r="J80" s="50"/>
      <c r="K80" s="49"/>
      <c r="L80" s="49"/>
      <c r="M80" s="49"/>
      <c r="N80" s="49"/>
      <c r="O80" s="49"/>
      <c r="P80" s="49"/>
      <c r="Q80" s="33"/>
      <c r="R80" s="33"/>
    </row>
    <row r="81" spans="2:18" ht="2.1" customHeight="1">
      <c r="C81" s="49"/>
      <c r="D81" s="49"/>
      <c r="E81" s="49"/>
      <c r="F81" s="49"/>
      <c r="G81" s="49"/>
      <c r="H81" s="51"/>
      <c r="I81" s="71"/>
      <c r="J81" s="51"/>
      <c r="K81" s="49"/>
      <c r="L81" s="49"/>
      <c r="M81" s="49"/>
      <c r="N81" s="49"/>
      <c r="O81" s="49"/>
      <c r="P81" s="49"/>
      <c r="Q81" s="33"/>
      <c r="R81" s="33"/>
    </row>
    <row r="82" spans="2:18" ht="2.1" customHeight="1">
      <c r="C82" s="49"/>
      <c r="D82" s="49"/>
      <c r="E82" s="49"/>
      <c r="F82" s="49"/>
      <c r="G82" s="49"/>
      <c r="H82" s="50"/>
      <c r="I82" s="70"/>
      <c r="J82" s="50"/>
      <c r="K82" s="49"/>
      <c r="L82" s="49"/>
      <c r="M82" s="49"/>
      <c r="N82" s="49"/>
      <c r="O82" s="49"/>
      <c r="P82" s="49"/>
      <c r="Q82" s="33"/>
      <c r="R82" s="33"/>
    </row>
    <row r="83" spans="2:18" ht="2.1" customHeight="1">
      <c r="C83" s="49"/>
      <c r="D83" s="49"/>
      <c r="E83" s="49"/>
      <c r="F83" s="49"/>
      <c r="G83" s="49"/>
      <c r="H83" s="51"/>
      <c r="I83" s="71"/>
      <c r="J83" s="51"/>
      <c r="K83" s="49"/>
      <c r="L83" s="49"/>
      <c r="M83" s="49"/>
      <c r="N83" s="49"/>
      <c r="O83" s="49"/>
      <c r="P83" s="49"/>
      <c r="Q83" s="33"/>
      <c r="R83" s="33"/>
    </row>
    <row r="84" spans="2:18" ht="2.1" customHeight="1"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51"/>
      <c r="O84" s="51"/>
      <c r="P84" s="51"/>
      <c r="Q84" s="33"/>
      <c r="R84" s="33"/>
    </row>
    <row r="85" spans="2:18" ht="2.1" customHeight="1">
      <c r="C85" s="49"/>
      <c r="D85" s="49"/>
      <c r="E85" s="49"/>
      <c r="F85" s="49"/>
      <c r="G85" s="49"/>
      <c r="H85" s="49"/>
      <c r="I85" s="49"/>
      <c r="J85" s="49"/>
      <c r="K85" s="49"/>
      <c r="L85" s="51"/>
      <c r="M85" s="51"/>
      <c r="N85" s="51"/>
      <c r="O85" s="49"/>
      <c r="P85" s="49"/>
      <c r="Q85" s="33"/>
      <c r="R85" s="33"/>
    </row>
    <row r="86" spans="2:18" ht="36">
      <c r="C86" s="56" t="s">
        <v>218</v>
      </c>
      <c r="D86" s="56" t="s">
        <v>56</v>
      </c>
      <c r="E86" s="56" t="s">
        <v>57</v>
      </c>
      <c r="F86" s="56" t="s">
        <v>219</v>
      </c>
      <c r="G86" s="56" t="s">
        <v>220</v>
      </c>
      <c r="H86" s="56" t="s">
        <v>32</v>
      </c>
      <c r="I86" s="56" t="s">
        <v>58</v>
      </c>
      <c r="J86" s="56" t="s">
        <v>60</v>
      </c>
      <c r="K86" s="56" t="s">
        <v>61</v>
      </c>
      <c r="L86" s="56" t="s">
        <v>62</v>
      </c>
    </row>
    <row r="87" spans="2:18">
      <c r="C87" s="65" t="s">
        <v>221</v>
      </c>
      <c r="D87" s="83"/>
      <c r="E87" s="83"/>
      <c r="F87" s="83"/>
      <c r="G87" s="83"/>
      <c r="H87" s="83"/>
      <c r="I87" s="83"/>
      <c r="J87" s="84">
        <v>0</v>
      </c>
      <c r="K87" s="85">
        <v>0</v>
      </c>
      <c r="L87" s="86">
        <v>0</v>
      </c>
    </row>
    <row r="88" spans="2:18">
      <c r="C88" s="66" t="s">
        <v>74</v>
      </c>
      <c r="D88" s="22"/>
      <c r="E88" s="22"/>
      <c r="F88" s="22"/>
      <c r="G88" s="22"/>
      <c r="H88" s="22"/>
      <c r="I88" s="22"/>
      <c r="J88" s="10">
        <v>0</v>
      </c>
      <c r="K88" s="69">
        <v>0</v>
      </c>
      <c r="L88" s="11">
        <v>0</v>
      </c>
    </row>
    <row r="89" spans="2:18">
      <c r="C89" s="66" t="s">
        <v>63</v>
      </c>
      <c r="D89" s="22"/>
      <c r="E89" s="22"/>
      <c r="F89" s="22"/>
      <c r="G89" s="22"/>
      <c r="H89" s="22"/>
      <c r="I89" s="22"/>
      <c r="J89" s="10">
        <v>0</v>
      </c>
      <c r="K89" s="69">
        <v>0</v>
      </c>
      <c r="L89" s="11">
        <v>0</v>
      </c>
    </row>
    <row r="90" spans="2:18">
      <c r="C90" s="66" t="s">
        <v>147</v>
      </c>
      <c r="D90" s="22"/>
      <c r="E90" s="22"/>
      <c r="F90" s="22"/>
      <c r="G90" s="22"/>
      <c r="H90" s="22"/>
      <c r="I90" s="22"/>
      <c r="J90" s="10">
        <v>0</v>
      </c>
      <c r="K90" s="69">
        <v>0</v>
      </c>
      <c r="L90" s="11">
        <v>0</v>
      </c>
    </row>
    <row r="91" spans="2:18">
      <c r="C91" s="65" t="s">
        <v>222</v>
      </c>
      <c r="D91" s="83"/>
      <c r="E91" s="83"/>
      <c r="F91" s="83"/>
      <c r="G91" s="83"/>
      <c r="H91" s="83"/>
      <c r="I91" s="83"/>
      <c r="J91" s="84">
        <v>0</v>
      </c>
      <c r="K91" s="85">
        <v>30</v>
      </c>
      <c r="L91" s="86">
        <v>0.01</v>
      </c>
    </row>
    <row r="92" spans="2:18">
      <c r="C92" s="66" t="s">
        <v>74</v>
      </c>
      <c r="D92" s="22"/>
      <c r="E92" s="22"/>
      <c r="F92" s="22"/>
      <c r="G92" s="22"/>
      <c r="H92" s="22"/>
      <c r="I92" s="22"/>
      <c r="J92" s="10">
        <v>0</v>
      </c>
      <c r="K92" s="69">
        <v>0</v>
      </c>
      <c r="L92" s="11">
        <v>0</v>
      </c>
    </row>
    <row r="93" spans="2:18">
      <c r="C93" s="66" t="s">
        <v>63</v>
      </c>
      <c r="D93" s="22"/>
      <c r="E93" s="22"/>
      <c r="F93" s="22"/>
      <c r="G93" s="22"/>
      <c r="H93" s="22"/>
      <c r="I93" s="22"/>
      <c r="J93" s="10">
        <v>0</v>
      </c>
      <c r="K93" s="69">
        <v>0</v>
      </c>
      <c r="L93" s="11">
        <v>0</v>
      </c>
    </row>
    <row r="94" spans="2:18">
      <c r="C94" s="66" t="s">
        <v>147</v>
      </c>
      <c r="D94" s="22"/>
      <c r="E94" s="22"/>
      <c r="F94" s="22"/>
      <c r="G94" s="22"/>
      <c r="H94" s="22"/>
      <c r="I94" s="22"/>
      <c r="J94" s="10">
        <v>0</v>
      </c>
      <c r="K94" s="69">
        <v>30</v>
      </c>
      <c r="L94" s="11">
        <v>0.01</v>
      </c>
    </row>
    <row r="95" spans="2:18" ht="22.5">
      <c r="B95" s="60">
        <v>1</v>
      </c>
      <c r="C95" s="9" t="s">
        <v>223</v>
      </c>
      <c r="D95" s="67" t="s">
        <v>147</v>
      </c>
      <c r="E95" s="67" t="s">
        <v>149</v>
      </c>
      <c r="F95" s="67" t="s">
        <v>217</v>
      </c>
      <c r="G95" s="67" t="s">
        <v>66</v>
      </c>
      <c r="H95" s="67" t="s">
        <v>224</v>
      </c>
      <c r="I95" s="10">
        <v>1</v>
      </c>
      <c r="J95" s="10">
        <v>0</v>
      </c>
      <c r="K95" s="69">
        <v>-1</v>
      </c>
      <c r="L95" s="11">
        <v>0</v>
      </c>
    </row>
    <row r="96" spans="2:18" ht="22.5">
      <c r="B96" s="60">
        <v>2</v>
      </c>
      <c r="C96" s="9" t="s">
        <v>225</v>
      </c>
      <c r="D96" s="67" t="s">
        <v>147</v>
      </c>
      <c r="E96" s="67" t="s">
        <v>149</v>
      </c>
      <c r="F96" s="67" t="s">
        <v>217</v>
      </c>
      <c r="G96" s="67" t="s">
        <v>66</v>
      </c>
      <c r="H96" s="67" t="s">
        <v>226</v>
      </c>
      <c r="I96" s="10">
        <v>1</v>
      </c>
      <c r="J96" s="10">
        <v>0</v>
      </c>
      <c r="K96" s="69">
        <v>31</v>
      </c>
      <c r="L96" s="11">
        <v>0.01</v>
      </c>
    </row>
    <row r="97" spans="2:18" ht="22.5">
      <c r="B97" s="60">
        <v>3</v>
      </c>
      <c r="C97" s="9" t="s">
        <v>227</v>
      </c>
      <c r="D97" s="67" t="s">
        <v>147</v>
      </c>
      <c r="E97" s="67" t="s">
        <v>149</v>
      </c>
      <c r="F97" s="67" t="s">
        <v>217</v>
      </c>
      <c r="G97" s="67" t="s">
        <v>66</v>
      </c>
      <c r="H97" s="67" t="s">
        <v>228</v>
      </c>
      <c r="I97" s="10">
        <v>1</v>
      </c>
      <c r="J97" s="10">
        <v>0</v>
      </c>
      <c r="K97" s="69">
        <v>0</v>
      </c>
      <c r="L97" s="11">
        <v>0</v>
      </c>
    </row>
    <row r="98" spans="2:18" ht="15">
      <c r="C98" s="78" t="s">
        <v>150</v>
      </c>
      <c r="D98" s="87"/>
      <c r="E98" s="87"/>
      <c r="F98" s="87"/>
      <c r="G98" s="87"/>
      <c r="H98" s="87"/>
      <c r="I98" s="87"/>
      <c r="J98" s="79">
        <v>0</v>
      </c>
      <c r="K98" s="80">
        <v>30</v>
      </c>
      <c r="L98" s="81">
        <v>0.01</v>
      </c>
    </row>
    <row r="99" spans="2:18" ht="2.1" customHeight="1">
      <c r="C99" s="49"/>
      <c r="D99" s="49"/>
      <c r="E99" s="49"/>
      <c r="F99" s="49"/>
      <c r="G99" s="49"/>
      <c r="H99" s="49"/>
      <c r="I99" s="49"/>
      <c r="J99" s="51"/>
      <c r="K99" s="51"/>
      <c r="L99" s="51"/>
      <c r="M99" s="49"/>
      <c r="N99" s="49"/>
      <c r="O99" s="49"/>
      <c r="P99" s="49"/>
      <c r="Q99" s="33"/>
      <c r="R99" s="33"/>
    </row>
    <row r="100" spans="2:18" ht="2.1" customHeight="1">
      <c r="C100" s="49"/>
      <c r="D100" s="49"/>
      <c r="E100" s="49"/>
      <c r="F100" s="49"/>
      <c r="G100" s="49"/>
      <c r="H100" s="51"/>
      <c r="I100" s="71"/>
      <c r="J100" s="51"/>
      <c r="K100" s="49"/>
      <c r="L100" s="49"/>
      <c r="M100" s="49"/>
      <c r="N100" s="49"/>
      <c r="O100" s="49"/>
      <c r="P100" s="49"/>
      <c r="Q100" s="33"/>
      <c r="R100" s="33"/>
    </row>
    <row r="101" spans="2:18" ht="2.1" customHeight="1">
      <c r="C101" s="49"/>
      <c r="D101" s="49"/>
      <c r="E101" s="49"/>
      <c r="F101" s="49"/>
      <c r="G101" s="49"/>
      <c r="H101" s="51"/>
      <c r="I101" s="71"/>
      <c r="J101" s="51"/>
      <c r="K101" s="49"/>
      <c r="L101" s="49"/>
      <c r="M101" s="49"/>
      <c r="N101" s="49"/>
      <c r="O101" s="49"/>
      <c r="P101" s="49"/>
      <c r="Q101" s="33"/>
      <c r="R101" s="33"/>
    </row>
    <row r="102" spans="2:18" ht="2.1" customHeight="1">
      <c r="C102" s="49"/>
      <c r="D102" s="49"/>
      <c r="E102" s="49"/>
      <c r="F102" s="49"/>
      <c r="G102" s="49"/>
      <c r="H102" s="49"/>
      <c r="I102" s="51"/>
      <c r="J102" s="71"/>
      <c r="K102" s="51"/>
      <c r="L102" s="49"/>
      <c r="M102" s="49"/>
      <c r="N102" s="49"/>
      <c r="O102" s="49"/>
      <c r="P102" s="49"/>
      <c r="Q102" s="33"/>
      <c r="R102" s="33"/>
    </row>
    <row r="103" spans="2:18" ht="2.1" customHeight="1">
      <c r="C103" s="49"/>
      <c r="D103" s="49"/>
      <c r="E103" s="49"/>
      <c r="F103" s="49"/>
      <c r="G103" s="49"/>
      <c r="H103" s="49"/>
      <c r="I103" s="49"/>
      <c r="J103" s="51"/>
      <c r="K103" s="51"/>
      <c r="L103" s="51"/>
      <c r="M103" s="49"/>
      <c r="N103" s="49"/>
      <c r="O103" s="49"/>
      <c r="P103" s="49"/>
      <c r="Q103" s="33"/>
      <c r="R103" s="33"/>
    </row>
    <row r="104" spans="2:18" ht="2.1" customHeight="1">
      <c r="C104" s="49"/>
      <c r="D104" s="49"/>
      <c r="E104" s="49"/>
      <c r="F104" s="51"/>
      <c r="G104" s="51"/>
      <c r="H104" s="51"/>
      <c r="I104" s="49"/>
      <c r="J104" s="49"/>
      <c r="K104" s="49"/>
      <c r="L104" s="49"/>
      <c r="M104" s="49"/>
      <c r="N104" s="49"/>
      <c r="O104" s="49"/>
      <c r="P104" s="49"/>
      <c r="Q104" s="33"/>
      <c r="R104" s="33"/>
    </row>
    <row r="105" spans="2:18" ht="2.1" customHeight="1">
      <c r="C105" s="49"/>
      <c r="D105" s="49"/>
      <c r="E105" s="49"/>
      <c r="F105" s="49"/>
      <c r="G105" s="49"/>
      <c r="H105" s="49"/>
      <c r="I105" s="51"/>
      <c r="J105" s="51"/>
      <c r="K105" s="51"/>
      <c r="L105" s="51"/>
      <c r="M105" s="49"/>
      <c r="N105" s="49"/>
      <c r="O105" s="49"/>
      <c r="P105" s="49"/>
      <c r="Q105" s="33"/>
      <c r="R105" s="33"/>
    </row>
    <row r="106" spans="2:18" s="5" customFormat="1" ht="2.1" customHeight="1">
      <c r="B106" s="60"/>
      <c r="I106" s="72"/>
    </row>
  </sheetData>
  <mergeCells count="2">
    <mergeCell ref="C2:J2"/>
    <mergeCell ref="C3:F3"/>
  </mergeCells>
  <conditionalFormatting sqref="D7:J79 D100:J100 D87:L99 D105:L105">
    <cfRule type="cellIs" dxfId="7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Dynamicznych Spółek   (subfundusz w Pekao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tabColor indexed="10"/>
    <pageSetUpPr fitToPage="1"/>
  </sheetPr>
  <dimension ref="A1:P1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60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20" customFormat="1" ht="18" customHeight="1">
      <c r="A1" s="119"/>
      <c r="B1" s="119"/>
    </row>
    <row r="2" spans="1:11" ht="43.5" customHeight="1">
      <c r="C2" s="93" t="s">
        <v>249</v>
      </c>
      <c r="D2" s="93"/>
      <c r="E2" s="93"/>
      <c r="F2" s="93"/>
      <c r="G2" s="93"/>
      <c r="H2" s="93"/>
    </row>
    <row r="3" spans="1:11">
      <c r="C3" s="100" t="s">
        <v>250</v>
      </c>
      <c r="D3" s="100"/>
      <c r="E3" s="100"/>
      <c r="F3" s="100"/>
    </row>
    <row r="4" spans="1:11" ht="15">
      <c r="C4" s="61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36">
      <c r="C8" s="89" t="s">
        <v>44</v>
      </c>
      <c r="D8" s="90" t="s">
        <v>61</v>
      </c>
      <c r="E8" s="91" t="s">
        <v>62</v>
      </c>
      <c r="F8" s="3"/>
      <c r="G8" s="3"/>
      <c r="H8" s="3"/>
      <c r="I8" s="3"/>
      <c r="J8" s="3"/>
      <c r="K8" s="3"/>
    </row>
    <row r="9" spans="1:11">
      <c r="B9" s="60">
        <v>1</v>
      </c>
      <c r="C9" s="9" t="s">
        <v>248</v>
      </c>
      <c r="D9" s="10">
        <v>7410</v>
      </c>
      <c r="E9" s="11">
        <v>2.34</v>
      </c>
    </row>
    <row r="10" spans="1:11">
      <c r="C10" s="15" t="s">
        <v>150</v>
      </c>
      <c r="D10" s="16">
        <v>7410</v>
      </c>
      <c r="E10" s="17">
        <v>2.34</v>
      </c>
    </row>
    <row r="11" spans="1:11" ht="6.75" customHeight="1">
      <c r="C11" s="3"/>
      <c r="D11" s="3"/>
      <c r="E11" s="3"/>
      <c r="F11" s="3"/>
      <c r="G11" s="3"/>
      <c r="H11" s="3"/>
      <c r="I11" s="3"/>
      <c r="J11" s="3"/>
      <c r="K11" s="3"/>
    </row>
    <row r="12" spans="1:11" s="5" customFormat="1" ht="6" customHeight="1">
      <c r="B12" s="60"/>
    </row>
    <row r="13" spans="1:11" s="5" customFormat="1" ht="36">
      <c r="B13" s="60"/>
      <c r="C13" s="89" t="s">
        <v>43</v>
      </c>
      <c r="D13" s="89" t="s">
        <v>61</v>
      </c>
      <c r="E13" s="89" t="s">
        <v>62</v>
      </c>
      <c r="F13" s="92"/>
      <c r="G13" s="92"/>
      <c r="H13" s="92"/>
    </row>
    <row r="14" spans="1:11">
      <c r="B14" s="60">
        <v>1</v>
      </c>
      <c r="C14" s="12" t="s">
        <v>229</v>
      </c>
      <c r="D14" s="10">
        <v>-1</v>
      </c>
      <c r="E14" s="11">
        <v>0</v>
      </c>
    </row>
    <row r="15" spans="1:11">
      <c r="B15" s="60">
        <v>2</v>
      </c>
      <c r="C15" s="12" t="s">
        <v>230</v>
      </c>
      <c r="D15" s="10">
        <v>31</v>
      </c>
      <c r="E15" s="11">
        <v>0.01</v>
      </c>
    </row>
    <row r="16" spans="1:11">
      <c r="B16" s="60">
        <v>3</v>
      </c>
      <c r="C16" s="12" t="s">
        <v>231</v>
      </c>
      <c r="D16" s="10">
        <v>0</v>
      </c>
      <c r="E16" s="11">
        <v>0</v>
      </c>
    </row>
    <row r="17" spans="3:5">
      <c r="C17" s="15" t="s">
        <v>150</v>
      </c>
      <c r="D17" s="16">
        <v>30</v>
      </c>
      <c r="E17" s="17">
        <v>0.01</v>
      </c>
    </row>
  </sheetData>
  <mergeCells count="2">
    <mergeCell ref="C2:H2"/>
    <mergeCell ref="C3:F3"/>
  </mergeCells>
  <conditionalFormatting sqref="D12:K12 D11:E11">
    <cfRule type="cellIs" dxfId="6" priority="215" operator="equal">
      <formula>0</formula>
    </cfRule>
  </conditionalFormatting>
  <conditionalFormatting sqref="D9:E10">
    <cfRule type="cellIs" dxfId="5" priority="2" operator="equal">
      <formula>0</formula>
    </cfRule>
  </conditionalFormatting>
  <conditionalFormatting sqref="D14:E17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Dynamicznych Spółek   (subfundusz w Pekao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6">
    <tabColor indexed="10"/>
    <pageSetUpPr fitToPage="1"/>
  </sheetPr>
  <dimension ref="A1:K47"/>
  <sheetViews>
    <sheetView showGridLines="0" workbookViewId="0">
      <pane xSplit="2" ySplit="11" topLeftCell="C2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20" customFormat="1" ht="24" customHeight="1">
      <c r="A1" s="119"/>
      <c r="B1" s="119"/>
    </row>
    <row r="2" spans="1:6" ht="47.25" customHeight="1">
      <c r="B2" s="93" t="s">
        <v>249</v>
      </c>
      <c r="C2" s="93"/>
      <c r="D2" s="93"/>
    </row>
    <row r="3" spans="1:6">
      <c r="B3" s="100" t="s">
        <v>250</v>
      </c>
      <c r="C3" s="100"/>
      <c r="D3" s="100"/>
      <c r="E3" s="100"/>
    </row>
    <row r="4" spans="1:6" ht="6" customHeight="1">
      <c r="B4" s="59"/>
      <c r="C4" s="59"/>
      <c r="D4" s="59"/>
      <c r="E4" s="59"/>
    </row>
    <row r="5" spans="1:6" ht="15">
      <c r="B5" s="73" t="s">
        <v>55</v>
      </c>
      <c r="C5" s="103" t="s">
        <v>1</v>
      </c>
      <c r="D5" s="104"/>
      <c r="E5" s="104"/>
      <c r="F5" s="104"/>
    </row>
    <row r="6" spans="1:6" ht="25.5" customHeight="1">
      <c r="C6" s="102" t="s">
        <v>2</v>
      </c>
      <c r="D6" s="102"/>
    </row>
    <row r="7" spans="1:6">
      <c r="B7" s="63"/>
      <c r="C7" s="57">
        <v>45657</v>
      </c>
      <c r="D7" s="57">
        <v>45291</v>
      </c>
    </row>
    <row r="8" spans="1:6">
      <c r="B8" s="19" t="s">
        <v>151</v>
      </c>
      <c r="C8" s="38">
        <v>316322</v>
      </c>
      <c r="D8" s="38">
        <v>309852</v>
      </c>
    </row>
    <row r="9" spans="1:6">
      <c r="B9" s="20" t="s">
        <v>152</v>
      </c>
      <c r="C9" s="34">
        <v>193</v>
      </c>
      <c r="D9" s="34">
        <v>299</v>
      </c>
    </row>
    <row r="10" spans="1:6">
      <c r="B10" s="20" t="s">
        <v>153</v>
      </c>
      <c r="C10" s="34">
        <v>184</v>
      </c>
      <c r="D10" s="34">
        <v>290</v>
      </c>
    </row>
    <row r="11" spans="1:6">
      <c r="B11" s="20" t="s">
        <v>154</v>
      </c>
      <c r="C11" s="34">
        <v>26541</v>
      </c>
      <c r="D11" s="34">
        <v>36568</v>
      </c>
    </row>
    <row r="12" spans="1:6">
      <c r="B12" s="20" t="s">
        <v>155</v>
      </c>
      <c r="C12" s="34">
        <v>285100</v>
      </c>
      <c r="D12" s="34">
        <v>267083</v>
      </c>
    </row>
    <row r="13" spans="1:6">
      <c r="B13" s="20" t="s">
        <v>156</v>
      </c>
      <c r="C13" s="34">
        <v>4304</v>
      </c>
      <c r="D13" s="34">
        <v>5612</v>
      </c>
    </row>
    <row r="14" spans="1:6">
      <c r="B14" s="20" t="s">
        <v>157</v>
      </c>
      <c r="C14" s="34">
        <v>0</v>
      </c>
      <c r="D14" s="34">
        <v>0</v>
      </c>
    </row>
    <row r="15" spans="1:6">
      <c r="B15" s="19" t="s">
        <v>158</v>
      </c>
      <c r="C15" s="38">
        <v>809</v>
      </c>
      <c r="D15" s="38">
        <v>1893</v>
      </c>
    </row>
    <row r="16" spans="1:6">
      <c r="B16" s="19" t="s">
        <v>159</v>
      </c>
      <c r="C16" s="38">
        <v>315513</v>
      </c>
      <c r="D16" s="38">
        <v>307959</v>
      </c>
    </row>
    <row r="17" spans="2:4">
      <c r="B17" s="19" t="s">
        <v>160</v>
      </c>
      <c r="C17" s="38">
        <v>157294</v>
      </c>
      <c r="D17" s="38">
        <v>170822</v>
      </c>
    </row>
    <row r="18" spans="2:4">
      <c r="B18" s="20" t="s">
        <v>161</v>
      </c>
      <c r="C18" s="34">
        <v>1358404</v>
      </c>
      <c r="D18" s="34">
        <v>1311999</v>
      </c>
    </row>
    <row r="19" spans="2:4">
      <c r="B19" s="20" t="s">
        <v>162</v>
      </c>
      <c r="C19" s="34">
        <v>-1201110</v>
      </c>
      <c r="D19" s="34">
        <v>-1141177</v>
      </c>
    </row>
    <row r="20" spans="2:4">
      <c r="B20" s="19" t="s">
        <v>163</v>
      </c>
      <c r="C20" s="38">
        <v>99202</v>
      </c>
      <c r="D20" s="38">
        <v>72155</v>
      </c>
    </row>
    <row r="21" spans="2:4">
      <c r="B21" s="20" t="s">
        <v>164</v>
      </c>
      <c r="C21" s="34">
        <v>-14951</v>
      </c>
      <c r="D21" s="34">
        <v>-17990</v>
      </c>
    </row>
    <row r="22" spans="2:4">
      <c r="B22" s="20" t="s">
        <v>165</v>
      </c>
      <c r="C22" s="34">
        <v>114153</v>
      </c>
      <c r="D22" s="34">
        <v>90145</v>
      </c>
    </row>
    <row r="23" spans="2:4">
      <c r="B23" s="19" t="s">
        <v>166</v>
      </c>
      <c r="C23" s="38">
        <v>59017</v>
      </c>
      <c r="D23" s="38">
        <v>64982</v>
      </c>
    </row>
    <row r="24" spans="2:4">
      <c r="B24" s="19" t="s">
        <v>167</v>
      </c>
      <c r="C24" s="38">
        <v>315513</v>
      </c>
      <c r="D24" s="38">
        <v>307959</v>
      </c>
    </row>
    <row r="25" spans="2:4">
      <c r="B25" s="19"/>
      <c r="C25" s="39"/>
      <c r="D25" s="39"/>
    </row>
    <row r="26" spans="2:4">
      <c r="B26" s="21" t="s">
        <v>168</v>
      </c>
      <c r="C26" s="40">
        <v>9038372.3359999992</v>
      </c>
      <c r="D26" s="40">
        <v>9444223.9550000001</v>
      </c>
    </row>
    <row r="27" spans="2:4">
      <c r="B27" s="20" t="s">
        <v>18</v>
      </c>
      <c r="C27" s="40">
        <v>8423291.7359999996</v>
      </c>
      <c r="D27" s="40">
        <v>8864072.0629999992</v>
      </c>
    </row>
    <row r="28" spans="2:4">
      <c r="B28" s="20" t="s">
        <v>46</v>
      </c>
      <c r="C28" s="40">
        <v>0</v>
      </c>
      <c r="D28" s="40">
        <v>0</v>
      </c>
    </row>
    <row r="29" spans="2:4">
      <c r="B29" s="20" t="s">
        <v>23</v>
      </c>
      <c r="C29" s="40">
        <v>0</v>
      </c>
      <c r="D29" s="40">
        <v>0</v>
      </c>
    </row>
    <row r="30" spans="2:4">
      <c r="B30" s="20" t="s">
        <v>45</v>
      </c>
      <c r="C30" s="40">
        <v>0</v>
      </c>
      <c r="D30" s="40">
        <v>0</v>
      </c>
    </row>
    <row r="31" spans="2:4">
      <c r="B31" s="20" t="s">
        <v>24</v>
      </c>
      <c r="C31" s="40">
        <v>596199.19299999997</v>
      </c>
      <c r="D31" s="40">
        <v>559383.06000000006</v>
      </c>
    </row>
    <row r="32" spans="2:4">
      <c r="B32" s="20" t="s">
        <v>47</v>
      </c>
      <c r="C32" s="40">
        <v>0</v>
      </c>
      <c r="D32" s="40">
        <v>0</v>
      </c>
    </row>
    <row r="33" spans="2:4">
      <c r="B33" s="20" t="s">
        <v>48</v>
      </c>
      <c r="C33" s="40">
        <v>0</v>
      </c>
      <c r="D33" s="40">
        <v>0</v>
      </c>
    </row>
    <row r="34" spans="2:4">
      <c r="B34" s="20" t="s">
        <v>49</v>
      </c>
      <c r="C34" s="40">
        <v>15207.968999999999</v>
      </c>
      <c r="D34" s="40">
        <v>20490.64</v>
      </c>
    </row>
    <row r="35" spans="2:4">
      <c r="B35" s="20" t="s">
        <v>50</v>
      </c>
      <c r="C35" s="40">
        <v>3673.4380000000001</v>
      </c>
      <c r="D35" s="40">
        <v>278.19200000000001</v>
      </c>
    </row>
    <row r="36" spans="2:4">
      <c r="B36" s="21" t="s">
        <v>51</v>
      </c>
      <c r="C36" s="41">
        <v>34.909999999999997</v>
      </c>
      <c r="D36" s="42">
        <v>32.61</v>
      </c>
    </row>
    <row r="37" spans="2:4">
      <c r="B37" s="20" t="s">
        <v>18</v>
      </c>
      <c r="C37" s="42">
        <v>34.74</v>
      </c>
      <c r="D37" s="42">
        <v>32.479999999999997</v>
      </c>
    </row>
    <row r="38" spans="2:4">
      <c r="B38" s="20" t="s">
        <v>46</v>
      </c>
      <c r="C38" s="42">
        <v>10</v>
      </c>
      <c r="D38" s="42">
        <v>10</v>
      </c>
    </row>
    <row r="39" spans="2:4">
      <c r="B39" s="20" t="s">
        <v>23</v>
      </c>
      <c r="C39" s="42">
        <v>34.74</v>
      </c>
      <c r="D39" s="42">
        <v>32.479999999999997</v>
      </c>
    </row>
    <row r="40" spans="2:4">
      <c r="B40" s="20" t="s">
        <v>45</v>
      </c>
      <c r="C40" s="42">
        <v>10</v>
      </c>
      <c r="D40" s="42">
        <v>10</v>
      </c>
    </row>
    <row r="41" spans="2:4">
      <c r="B41" s="20" t="s">
        <v>24</v>
      </c>
      <c r="C41" s="42">
        <v>37.96</v>
      </c>
      <c r="D41" s="42">
        <v>35.479999999999997</v>
      </c>
    </row>
    <row r="42" spans="2:4">
      <c r="B42" s="20" t="s">
        <v>47</v>
      </c>
      <c r="C42" s="42">
        <v>10</v>
      </c>
      <c r="D42" s="42">
        <v>10</v>
      </c>
    </row>
    <row r="43" spans="2:4">
      <c r="B43" s="20" t="s">
        <v>48</v>
      </c>
      <c r="C43" s="42">
        <v>10</v>
      </c>
      <c r="D43" s="42">
        <v>10</v>
      </c>
    </row>
    <row r="44" spans="2:4">
      <c r="B44" s="20" t="s">
        <v>49</v>
      </c>
      <c r="C44" s="42">
        <v>12.76</v>
      </c>
      <c r="D44" s="42">
        <v>11.73</v>
      </c>
    </row>
    <row r="45" spans="2:4">
      <c r="B45" s="20" t="s">
        <v>50</v>
      </c>
      <c r="C45" s="42">
        <v>12.09</v>
      </c>
      <c r="D45" s="42">
        <v>11.1</v>
      </c>
    </row>
    <row r="46" spans="2:4" ht="3.75" customHeight="1">
      <c r="B46" s="101"/>
      <c r="C46" s="101"/>
      <c r="D46" s="101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Dynamicznych Spółek   (subfundusz w Pekao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7">
    <tabColor indexed="10"/>
    <pageSetUpPr fitToPage="1"/>
  </sheetPr>
  <dimension ref="A1:M52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20" customFormat="1" ht="21" customHeight="1">
      <c r="A1" s="119"/>
      <c r="B1" s="119"/>
    </row>
    <row r="2" spans="1:6" ht="47.25" customHeight="1">
      <c r="B2" s="93" t="s">
        <v>249</v>
      </c>
      <c r="C2" s="93"/>
      <c r="D2" s="93"/>
    </row>
    <row r="3" spans="1:6">
      <c r="B3" s="100" t="s">
        <v>250</v>
      </c>
      <c r="C3" s="100"/>
      <c r="D3" s="100"/>
    </row>
    <row r="4" spans="1:6" ht="4.5" customHeight="1">
      <c r="B4" s="59"/>
      <c r="C4" s="59"/>
      <c r="D4" s="59"/>
    </row>
    <row r="5" spans="1:6" ht="15">
      <c r="B5" s="73" t="s">
        <v>172</v>
      </c>
      <c r="C5" s="103" t="s">
        <v>3</v>
      </c>
      <c r="D5" s="104"/>
      <c r="E5" s="104"/>
      <c r="F5" s="104"/>
    </row>
    <row r="6" spans="1:6" ht="27.75" customHeight="1">
      <c r="C6" s="102" t="s">
        <v>4</v>
      </c>
      <c r="D6" s="102"/>
    </row>
    <row r="7" spans="1:6" ht="24">
      <c r="B7" s="62"/>
      <c r="C7" s="58" t="s">
        <v>173</v>
      </c>
      <c r="D7" s="58" t="s">
        <v>174</v>
      </c>
    </row>
    <row r="8" spans="1:6">
      <c r="B8" s="7" t="s">
        <v>175</v>
      </c>
      <c r="C8" s="36">
        <v>10174</v>
      </c>
      <c r="D8" s="36">
        <v>7540</v>
      </c>
    </row>
    <row r="9" spans="1:6">
      <c r="B9" s="23" t="s">
        <v>6</v>
      </c>
      <c r="C9" s="43">
        <v>8390</v>
      </c>
      <c r="D9" s="43">
        <v>6099</v>
      </c>
    </row>
    <row r="10" spans="1:6">
      <c r="B10" s="23" t="s">
        <v>176</v>
      </c>
      <c r="C10" s="43">
        <v>1696</v>
      </c>
      <c r="D10" s="43">
        <v>1152</v>
      </c>
    </row>
    <row r="11" spans="1:6">
      <c r="B11" s="23" t="s">
        <v>177</v>
      </c>
      <c r="C11" s="43">
        <v>0</v>
      </c>
      <c r="D11" s="43">
        <v>0</v>
      </c>
    </row>
    <row r="12" spans="1:6">
      <c r="B12" s="23" t="s">
        <v>178</v>
      </c>
      <c r="C12" s="43">
        <v>88</v>
      </c>
      <c r="D12" s="43">
        <v>289</v>
      </c>
    </row>
    <row r="13" spans="1:6">
      <c r="B13" s="23" t="s">
        <v>171</v>
      </c>
      <c r="C13" s="43">
        <v>0</v>
      </c>
      <c r="D13" s="43">
        <v>0</v>
      </c>
    </row>
    <row r="14" spans="1:6">
      <c r="B14" s="7" t="s">
        <v>179</v>
      </c>
      <c r="C14" s="36">
        <v>7135</v>
      </c>
      <c r="D14" s="36">
        <v>6313</v>
      </c>
    </row>
    <row r="15" spans="1:6">
      <c r="B15" s="23" t="s">
        <v>180</v>
      </c>
      <c r="C15" s="43">
        <v>6509</v>
      </c>
      <c r="D15" s="43">
        <v>5403</v>
      </c>
    </row>
    <row r="16" spans="1:6">
      <c r="B16" s="24" t="s">
        <v>181</v>
      </c>
      <c r="C16" s="43">
        <v>6499</v>
      </c>
      <c r="D16" s="43">
        <v>5403</v>
      </c>
    </row>
    <row r="17" spans="2:4">
      <c r="B17" s="24" t="s">
        <v>182</v>
      </c>
      <c r="C17" s="43">
        <v>10</v>
      </c>
      <c r="D17" s="43">
        <v>0</v>
      </c>
    </row>
    <row r="18" spans="2:4">
      <c r="B18" s="23" t="s">
        <v>183</v>
      </c>
      <c r="C18" s="43">
        <v>0</v>
      </c>
      <c r="D18" s="43">
        <v>0</v>
      </c>
    </row>
    <row r="19" spans="2:4">
      <c r="B19" s="23" t="s">
        <v>7</v>
      </c>
      <c r="C19" s="43">
        <v>215</v>
      </c>
      <c r="D19" s="43">
        <v>200</v>
      </c>
    </row>
    <row r="20" spans="2:4">
      <c r="B20" s="23" t="s">
        <v>170</v>
      </c>
      <c r="C20" s="43">
        <v>309</v>
      </c>
      <c r="D20" s="43">
        <v>324</v>
      </c>
    </row>
    <row r="21" spans="2:4">
      <c r="B21" s="23" t="s">
        <v>169</v>
      </c>
      <c r="C21" s="43">
        <v>3</v>
      </c>
      <c r="D21" s="43">
        <v>3</v>
      </c>
    </row>
    <row r="22" spans="2:4">
      <c r="B22" s="23" t="s">
        <v>184</v>
      </c>
      <c r="C22" s="43">
        <v>0</v>
      </c>
      <c r="D22" s="43">
        <v>0</v>
      </c>
    </row>
    <row r="23" spans="2:4">
      <c r="B23" s="23" t="s">
        <v>185</v>
      </c>
      <c r="C23" s="43">
        <v>0</v>
      </c>
      <c r="D23" s="43">
        <v>0</v>
      </c>
    </row>
    <row r="24" spans="2:4">
      <c r="B24" s="23" t="s">
        <v>186</v>
      </c>
      <c r="C24" s="43">
        <v>0</v>
      </c>
      <c r="D24" s="43">
        <v>0</v>
      </c>
    </row>
    <row r="25" spans="2:4">
      <c r="B25" s="23" t="s">
        <v>187</v>
      </c>
      <c r="C25" s="43">
        <v>0</v>
      </c>
      <c r="D25" s="43">
        <v>0</v>
      </c>
    </row>
    <row r="26" spans="2:4">
      <c r="B26" s="23" t="s">
        <v>8</v>
      </c>
      <c r="C26" s="43">
        <v>0</v>
      </c>
      <c r="D26" s="43">
        <v>0</v>
      </c>
    </row>
    <row r="27" spans="2:4">
      <c r="B27" s="23" t="s">
        <v>188</v>
      </c>
      <c r="C27" s="43">
        <v>0</v>
      </c>
      <c r="D27" s="43">
        <v>0</v>
      </c>
    </row>
    <row r="28" spans="2:4">
      <c r="B28" s="23" t="s">
        <v>9</v>
      </c>
      <c r="C28" s="43">
        <v>0</v>
      </c>
      <c r="D28" s="43">
        <v>0</v>
      </c>
    </row>
    <row r="29" spans="2:4">
      <c r="B29" s="23" t="s">
        <v>171</v>
      </c>
      <c r="C29" s="43">
        <v>99</v>
      </c>
      <c r="D29" s="43">
        <v>383</v>
      </c>
    </row>
    <row r="30" spans="2:4">
      <c r="B30" s="25" t="s">
        <v>189</v>
      </c>
      <c r="C30" s="44">
        <v>0</v>
      </c>
      <c r="D30" s="44">
        <v>330</v>
      </c>
    </row>
    <row r="31" spans="2:4">
      <c r="B31" s="7" t="s">
        <v>190</v>
      </c>
      <c r="C31" s="36">
        <v>0</v>
      </c>
      <c r="D31" s="36">
        <v>0</v>
      </c>
    </row>
    <row r="32" spans="2:4">
      <c r="B32" s="7" t="s">
        <v>191</v>
      </c>
      <c r="C32" s="36">
        <v>7135</v>
      </c>
      <c r="D32" s="36">
        <v>6313</v>
      </c>
    </row>
    <row r="33" spans="2:6">
      <c r="B33" s="7" t="s">
        <v>192</v>
      </c>
      <c r="C33" s="36">
        <v>3039</v>
      </c>
      <c r="D33" s="36">
        <v>1227</v>
      </c>
    </row>
    <row r="34" spans="2:6">
      <c r="B34" s="7" t="s">
        <v>193</v>
      </c>
      <c r="C34" s="36">
        <v>18043</v>
      </c>
      <c r="D34" s="36">
        <v>85599</v>
      </c>
    </row>
    <row r="35" spans="2:6">
      <c r="B35" s="23" t="s">
        <v>194</v>
      </c>
      <c r="C35" s="43">
        <v>24008</v>
      </c>
      <c r="D35" s="43">
        <v>28306</v>
      </c>
    </row>
    <row r="36" spans="2:6">
      <c r="B36" s="23" t="s">
        <v>195</v>
      </c>
      <c r="C36" s="43">
        <v>-5965</v>
      </c>
      <c r="D36" s="43">
        <v>57293</v>
      </c>
    </row>
    <row r="37" spans="2:6">
      <c r="B37" s="24" t="s">
        <v>196</v>
      </c>
      <c r="C37" s="43">
        <v>0</v>
      </c>
      <c r="D37" s="43">
        <v>0</v>
      </c>
    </row>
    <row r="38" spans="2:6">
      <c r="B38" s="7" t="s">
        <v>197</v>
      </c>
      <c r="C38" s="36">
        <v>21082</v>
      </c>
      <c r="D38" s="36">
        <v>86826</v>
      </c>
    </row>
    <row r="39" spans="2:6">
      <c r="B39" s="7" t="s">
        <v>198</v>
      </c>
      <c r="C39" s="36">
        <v>0</v>
      </c>
      <c r="D39" s="36">
        <v>0</v>
      </c>
    </row>
    <row r="40" spans="2:6" ht="6.75" customHeight="1">
      <c r="B40" s="32"/>
      <c r="C40" s="45"/>
      <c r="D40" s="45"/>
      <c r="E40" s="45"/>
      <c r="F40" s="45"/>
    </row>
    <row r="41" spans="2:6">
      <c r="B41" s="21" t="s">
        <v>247</v>
      </c>
      <c r="C41" s="41">
        <v>2.2999999999999998</v>
      </c>
      <c r="D41" s="41">
        <v>9.0299999999999994</v>
      </c>
    </row>
    <row r="42" spans="2:6">
      <c r="B42" s="24" t="s">
        <v>18</v>
      </c>
      <c r="C42" s="46">
        <v>2.2599999999999998</v>
      </c>
      <c r="D42" s="46">
        <v>9.02</v>
      </c>
    </row>
    <row r="43" spans="2:6">
      <c r="B43" s="24" t="s">
        <v>46</v>
      </c>
      <c r="C43" s="46">
        <v>0</v>
      </c>
      <c r="D43" s="46">
        <v>0</v>
      </c>
    </row>
    <row r="44" spans="2:6">
      <c r="B44" s="24" t="s">
        <v>23</v>
      </c>
      <c r="C44" s="46">
        <v>2.2599999999999998</v>
      </c>
      <c r="D44" s="46">
        <v>9.02</v>
      </c>
    </row>
    <row r="45" spans="2:6">
      <c r="B45" s="24" t="s">
        <v>45</v>
      </c>
      <c r="C45" s="46">
        <v>0</v>
      </c>
      <c r="D45" s="46">
        <v>0</v>
      </c>
    </row>
    <row r="46" spans="2:6">
      <c r="B46" s="24" t="s">
        <v>24</v>
      </c>
      <c r="C46" s="46">
        <v>2.48</v>
      </c>
      <c r="D46" s="46">
        <v>9.85</v>
      </c>
    </row>
    <row r="47" spans="2:6">
      <c r="B47" s="24" t="s">
        <v>47</v>
      </c>
      <c r="C47" s="46">
        <v>0</v>
      </c>
      <c r="D47" s="46">
        <v>0</v>
      </c>
    </row>
    <row r="48" spans="2:6">
      <c r="B48" s="24" t="s">
        <v>48</v>
      </c>
      <c r="C48" s="46">
        <v>0</v>
      </c>
      <c r="D48" s="46">
        <v>0</v>
      </c>
    </row>
    <row r="49" spans="2:4">
      <c r="B49" s="24" t="s">
        <v>49</v>
      </c>
      <c r="C49" s="46">
        <v>1.03</v>
      </c>
      <c r="D49" s="46">
        <v>3.4</v>
      </c>
    </row>
    <row r="50" spans="2:4">
      <c r="B50" s="24" t="s">
        <v>50</v>
      </c>
      <c r="C50" s="46">
        <v>0.99</v>
      </c>
      <c r="D50" s="46">
        <v>1.1000000000000001</v>
      </c>
    </row>
    <row r="51" spans="2:4" s="6" customFormat="1" ht="4.5" customHeight="1">
      <c r="B51" s="105"/>
      <c r="C51" s="105"/>
      <c r="D51" s="105"/>
    </row>
    <row r="52" spans="2:4" ht="6.75" customHeight="1"/>
  </sheetData>
  <mergeCells count="5">
    <mergeCell ref="B2:D2"/>
    <mergeCell ref="B51:D51"/>
    <mergeCell ref="C6:D6"/>
    <mergeCell ref="B3:D3"/>
    <mergeCell ref="C5:F5"/>
  </mergeCells>
  <conditionalFormatting sqref="C8:F51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Dynamicznych Spółek   (subfundusz w Pekao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>
    <tabColor indexed="10"/>
    <pageSetUpPr fitToPage="1"/>
  </sheetPr>
  <dimension ref="A1:O137"/>
  <sheetViews>
    <sheetView showGridLines="0" workbookViewId="0">
      <pane xSplit="2" ySplit="11" topLeftCell="C14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20" customFormat="1">
      <c r="A1" s="119"/>
      <c r="B1" s="119"/>
    </row>
    <row r="2" spans="1:10" ht="51.75" customHeight="1">
      <c r="B2" s="93" t="s">
        <v>249</v>
      </c>
      <c r="C2" s="93"/>
      <c r="D2" s="93"/>
      <c r="E2" s="93"/>
      <c r="F2" s="93"/>
    </row>
    <row r="3" spans="1:10">
      <c r="B3" s="100" t="s">
        <v>250</v>
      </c>
      <c r="C3" s="100"/>
      <c r="D3" s="100"/>
      <c r="E3" s="100"/>
    </row>
    <row r="4" spans="1:10" ht="3" customHeight="1">
      <c r="B4" s="59"/>
      <c r="C4" s="59"/>
      <c r="D4" s="59"/>
      <c r="E4" s="59"/>
    </row>
    <row r="5" spans="1:10" ht="15">
      <c r="B5" s="73" t="s">
        <v>200</v>
      </c>
      <c r="C5" s="108"/>
      <c r="D5" s="109"/>
      <c r="E5" s="109"/>
      <c r="F5" s="109"/>
      <c r="G5" s="109"/>
      <c r="H5" s="109"/>
      <c r="I5" s="109"/>
      <c r="J5" s="109"/>
    </row>
    <row r="6" spans="1:10" ht="34.5" customHeight="1">
      <c r="C6" s="102" t="s">
        <v>2</v>
      </c>
      <c r="D6" s="102"/>
      <c r="E6" s="102"/>
      <c r="F6" s="102"/>
    </row>
    <row r="7" spans="1:10">
      <c r="B7" s="64"/>
      <c r="C7" s="110" t="s">
        <v>173</v>
      </c>
      <c r="D7" s="110"/>
      <c r="E7" s="110" t="s">
        <v>174</v>
      </c>
      <c r="F7" s="110"/>
      <c r="G7" s="98"/>
      <c r="H7" s="98"/>
      <c r="I7" s="98"/>
      <c r="J7" s="98"/>
    </row>
    <row r="8" spans="1:10">
      <c r="B8" s="9" t="s">
        <v>22</v>
      </c>
      <c r="C8" s="111"/>
      <c r="D8" s="111"/>
      <c r="E8" s="111"/>
      <c r="F8" s="111"/>
      <c r="G8" s="111"/>
      <c r="H8" s="111"/>
      <c r="I8" s="111"/>
      <c r="J8" s="111"/>
    </row>
    <row r="9" spans="1:10" ht="24">
      <c r="B9" s="9" t="s">
        <v>201</v>
      </c>
      <c r="C9" s="111">
        <v>307959</v>
      </c>
      <c r="D9" s="111"/>
      <c r="E9" s="111">
        <v>227559</v>
      </c>
      <c r="F9" s="111"/>
      <c r="G9" s="98"/>
      <c r="H9" s="98"/>
      <c r="I9" s="98"/>
      <c r="J9" s="98"/>
    </row>
    <row r="10" spans="1:10">
      <c r="B10" s="9" t="s">
        <v>202</v>
      </c>
      <c r="C10" s="111">
        <v>21082</v>
      </c>
      <c r="D10" s="111"/>
      <c r="E10" s="111">
        <v>86826</v>
      </c>
      <c r="F10" s="111"/>
      <c r="G10" s="98"/>
      <c r="H10" s="98"/>
      <c r="I10" s="98"/>
      <c r="J10" s="98"/>
    </row>
    <row r="11" spans="1:10">
      <c r="B11" s="12" t="s">
        <v>203</v>
      </c>
      <c r="C11" s="111">
        <v>3039</v>
      </c>
      <c r="D11" s="111"/>
      <c r="E11" s="111">
        <v>1227</v>
      </c>
      <c r="F11" s="111"/>
      <c r="G11" s="98"/>
      <c r="H11" s="98"/>
      <c r="I11" s="98"/>
      <c r="J11" s="98"/>
    </row>
    <row r="12" spans="1:10">
      <c r="B12" s="12" t="s">
        <v>204</v>
      </c>
      <c r="C12" s="111">
        <v>24008</v>
      </c>
      <c r="D12" s="111"/>
      <c r="E12" s="111">
        <v>28306</v>
      </c>
      <c r="F12" s="111"/>
      <c r="G12" s="98"/>
      <c r="H12" s="98"/>
      <c r="I12" s="98"/>
      <c r="J12" s="98"/>
    </row>
    <row r="13" spans="1:10" ht="24">
      <c r="B13" s="12" t="s">
        <v>205</v>
      </c>
      <c r="C13" s="111">
        <v>-5965</v>
      </c>
      <c r="D13" s="111"/>
      <c r="E13" s="111">
        <v>57293</v>
      </c>
      <c r="F13" s="111"/>
      <c r="G13" s="98"/>
      <c r="H13" s="98"/>
      <c r="I13" s="98"/>
      <c r="J13" s="98"/>
    </row>
    <row r="14" spans="1:10">
      <c r="B14" s="9" t="s">
        <v>206</v>
      </c>
      <c r="C14" s="111">
        <v>21082</v>
      </c>
      <c r="D14" s="111"/>
      <c r="E14" s="111">
        <v>86826</v>
      </c>
      <c r="F14" s="111"/>
      <c r="G14" s="98"/>
      <c r="H14" s="98"/>
      <c r="I14" s="98"/>
      <c r="J14" s="98"/>
    </row>
    <row r="15" spans="1:10">
      <c r="B15" s="9" t="s">
        <v>207</v>
      </c>
      <c r="C15" s="111">
        <v>0</v>
      </c>
      <c r="D15" s="111"/>
      <c r="E15" s="111">
        <v>0</v>
      </c>
      <c r="F15" s="111"/>
      <c r="G15" s="98"/>
      <c r="H15" s="98"/>
      <c r="I15" s="98"/>
      <c r="J15" s="98"/>
    </row>
    <row r="16" spans="1:10">
      <c r="B16" s="12" t="s">
        <v>208</v>
      </c>
      <c r="C16" s="111">
        <v>0</v>
      </c>
      <c r="D16" s="111"/>
      <c r="E16" s="111">
        <v>0</v>
      </c>
      <c r="F16" s="111"/>
      <c r="G16" s="98"/>
      <c r="H16" s="98"/>
      <c r="I16" s="98"/>
      <c r="J16" s="98"/>
    </row>
    <row r="17" spans="2:10">
      <c r="B17" s="12" t="s">
        <v>209</v>
      </c>
      <c r="C17" s="111">
        <v>0</v>
      </c>
      <c r="D17" s="111"/>
      <c r="E17" s="111">
        <v>0</v>
      </c>
      <c r="F17" s="111"/>
      <c r="G17" s="98"/>
      <c r="H17" s="98"/>
      <c r="I17" s="98"/>
      <c r="J17" s="98"/>
    </row>
    <row r="18" spans="2:10">
      <c r="B18" s="12" t="s">
        <v>210</v>
      </c>
      <c r="C18" s="111">
        <v>0</v>
      </c>
      <c r="D18" s="111"/>
      <c r="E18" s="111">
        <v>0</v>
      </c>
      <c r="F18" s="111"/>
      <c r="G18" s="98"/>
      <c r="H18" s="98"/>
      <c r="I18" s="98"/>
      <c r="J18" s="98"/>
    </row>
    <row r="19" spans="2:10">
      <c r="B19" s="9" t="s">
        <v>211</v>
      </c>
      <c r="C19" s="111">
        <v>-13528</v>
      </c>
      <c r="D19" s="111"/>
      <c r="E19" s="111">
        <v>-6426</v>
      </c>
      <c r="F19" s="111"/>
      <c r="G19" s="98"/>
      <c r="H19" s="98"/>
      <c r="I19" s="98"/>
      <c r="J19" s="98"/>
    </row>
    <row r="20" spans="2:10">
      <c r="B20" s="12" t="s">
        <v>212</v>
      </c>
      <c r="C20" s="111">
        <v>46405</v>
      </c>
      <c r="D20" s="111"/>
      <c r="E20" s="111">
        <v>44030</v>
      </c>
      <c r="F20" s="111"/>
      <c r="G20" s="98"/>
      <c r="H20" s="98"/>
      <c r="I20" s="98"/>
      <c r="J20" s="98"/>
    </row>
    <row r="21" spans="2:10">
      <c r="B21" s="12" t="s">
        <v>213</v>
      </c>
      <c r="C21" s="111">
        <v>-59933</v>
      </c>
      <c r="D21" s="111"/>
      <c r="E21" s="111">
        <v>-50456</v>
      </c>
      <c r="F21" s="111"/>
      <c r="G21" s="98"/>
      <c r="H21" s="98"/>
      <c r="I21" s="98"/>
      <c r="J21" s="98"/>
    </row>
    <row r="22" spans="2:10" ht="24">
      <c r="B22" s="9" t="s">
        <v>214</v>
      </c>
      <c r="C22" s="111">
        <v>7554</v>
      </c>
      <c r="D22" s="111"/>
      <c r="E22" s="111">
        <v>80400</v>
      </c>
      <c r="F22" s="111"/>
      <c r="G22" s="98"/>
      <c r="H22" s="98"/>
      <c r="I22" s="98"/>
      <c r="J22" s="98"/>
    </row>
    <row r="23" spans="2:10">
      <c r="B23" s="9" t="s">
        <v>215</v>
      </c>
      <c r="C23" s="111">
        <v>315513</v>
      </c>
      <c r="D23" s="111"/>
      <c r="E23" s="111">
        <v>307959</v>
      </c>
      <c r="F23" s="111"/>
      <c r="G23" s="98"/>
      <c r="H23" s="98"/>
      <c r="I23" s="98"/>
      <c r="J23" s="98"/>
    </row>
    <row r="24" spans="2:10">
      <c r="B24" s="9" t="s">
        <v>216</v>
      </c>
      <c r="C24" s="111">
        <v>325202</v>
      </c>
      <c r="D24" s="111"/>
      <c r="E24" s="111">
        <v>270503</v>
      </c>
      <c r="F24" s="111"/>
      <c r="G24" s="98"/>
      <c r="H24" s="98"/>
      <c r="I24" s="98"/>
      <c r="J24" s="98"/>
    </row>
    <row r="25" spans="2:10">
      <c r="B25" s="15" t="s">
        <v>232</v>
      </c>
      <c r="C25" s="112"/>
      <c r="D25" s="112"/>
      <c r="E25" s="112"/>
      <c r="F25" s="112"/>
      <c r="G25" s="98"/>
      <c r="H25" s="98"/>
      <c r="I25" s="98"/>
      <c r="J25" s="98"/>
    </row>
    <row r="26" spans="2:10" ht="24">
      <c r="B26" s="9" t="s">
        <v>233</v>
      </c>
      <c r="C26" s="112"/>
      <c r="D26" s="112"/>
      <c r="E26" s="112"/>
      <c r="F26" s="112"/>
      <c r="G26" s="98"/>
      <c r="H26" s="98"/>
      <c r="I26" s="98"/>
      <c r="J26" s="98"/>
    </row>
    <row r="27" spans="2:10">
      <c r="B27" s="12" t="s">
        <v>18</v>
      </c>
      <c r="C27" s="112"/>
      <c r="D27" s="112"/>
      <c r="E27" s="112"/>
      <c r="F27" s="112"/>
      <c r="G27" s="98"/>
      <c r="H27" s="98"/>
      <c r="I27" s="98"/>
      <c r="J27" s="98"/>
    </row>
    <row r="28" spans="2:10">
      <c r="B28" s="18" t="s">
        <v>234</v>
      </c>
      <c r="C28" s="112">
        <v>1229366.075</v>
      </c>
      <c r="D28" s="112"/>
      <c r="E28" s="112">
        <v>1325556.291</v>
      </c>
      <c r="F28" s="112"/>
      <c r="G28" s="98"/>
      <c r="H28" s="98"/>
      <c r="I28" s="98"/>
      <c r="J28" s="98"/>
    </row>
    <row r="29" spans="2:10">
      <c r="B29" s="18" t="s">
        <v>235</v>
      </c>
      <c r="C29" s="112">
        <v>1670146.402</v>
      </c>
      <c r="D29" s="112"/>
      <c r="E29" s="112">
        <v>1459385.1880000001</v>
      </c>
      <c r="F29" s="112"/>
      <c r="G29" s="98"/>
      <c r="H29" s="98"/>
      <c r="I29" s="98"/>
      <c r="J29" s="98"/>
    </row>
    <row r="30" spans="2:10">
      <c r="B30" s="18" t="s">
        <v>236</v>
      </c>
      <c r="C30" s="112">
        <v>-440780.32699999999</v>
      </c>
      <c r="D30" s="112"/>
      <c r="E30" s="112">
        <v>-133828.897</v>
      </c>
      <c r="F30" s="112"/>
      <c r="G30" s="98"/>
      <c r="H30" s="98"/>
      <c r="I30" s="98"/>
      <c r="J30" s="98"/>
    </row>
    <row r="31" spans="2:10">
      <c r="B31" s="12" t="s">
        <v>24</v>
      </c>
      <c r="C31" s="112"/>
      <c r="D31" s="112"/>
      <c r="E31" s="112"/>
      <c r="F31" s="112"/>
      <c r="G31" s="98"/>
      <c r="H31" s="98"/>
      <c r="I31" s="98"/>
      <c r="J31" s="98"/>
    </row>
    <row r="32" spans="2:10">
      <c r="B32" s="18" t="s">
        <v>234</v>
      </c>
      <c r="C32" s="112">
        <v>110225.015</v>
      </c>
      <c r="D32" s="112"/>
      <c r="E32" s="112">
        <v>194142.571</v>
      </c>
      <c r="F32" s="112"/>
      <c r="G32" s="98"/>
      <c r="H32" s="98"/>
      <c r="I32" s="98"/>
      <c r="J32" s="98"/>
    </row>
    <row r="33" spans="2:10">
      <c r="B33" s="18" t="s">
        <v>235</v>
      </c>
      <c r="C33" s="112">
        <v>73408.881999999998</v>
      </c>
      <c r="D33" s="112"/>
      <c r="E33" s="112">
        <v>272584.00900000002</v>
      </c>
      <c r="F33" s="112"/>
      <c r="G33" s="98"/>
      <c r="H33" s="98"/>
      <c r="I33" s="98"/>
      <c r="J33" s="98"/>
    </row>
    <row r="34" spans="2:10">
      <c r="B34" s="18" t="s">
        <v>236</v>
      </c>
      <c r="C34" s="112">
        <v>36816.133000000002</v>
      </c>
      <c r="D34" s="112"/>
      <c r="E34" s="112">
        <v>-78441.437999999995</v>
      </c>
      <c r="F34" s="112"/>
      <c r="G34" s="98"/>
      <c r="H34" s="98"/>
      <c r="I34" s="98"/>
      <c r="J34" s="98"/>
    </row>
    <row r="35" spans="2:10">
      <c r="B35" s="12" t="s">
        <v>49</v>
      </c>
      <c r="C35" s="112"/>
      <c r="D35" s="112"/>
      <c r="E35" s="112"/>
      <c r="F35" s="112"/>
      <c r="G35" s="98"/>
      <c r="H35" s="98"/>
      <c r="I35" s="98"/>
      <c r="J35" s="98"/>
    </row>
    <row r="36" spans="2:10">
      <c r="B36" s="18" t="s">
        <v>234</v>
      </c>
      <c r="C36" s="112">
        <v>10055.011</v>
      </c>
      <c r="D36" s="112"/>
      <c r="E36" s="112">
        <v>10334.123</v>
      </c>
      <c r="F36" s="112"/>
      <c r="G36" s="98"/>
      <c r="H36" s="98"/>
      <c r="I36" s="98"/>
      <c r="J36" s="98"/>
    </row>
    <row r="37" spans="2:10">
      <c r="B37" s="18" t="s">
        <v>235</v>
      </c>
      <c r="C37" s="112">
        <v>15337.682000000001</v>
      </c>
      <c r="D37" s="112"/>
      <c r="E37" s="112">
        <v>3438.5309999999999</v>
      </c>
      <c r="F37" s="112"/>
      <c r="G37" s="98"/>
      <c r="H37" s="98"/>
      <c r="I37" s="98"/>
      <c r="J37" s="98"/>
    </row>
    <row r="38" spans="2:10">
      <c r="B38" s="18" t="s">
        <v>236</v>
      </c>
      <c r="C38" s="112">
        <v>-5282.6710000000003</v>
      </c>
      <c r="D38" s="112"/>
      <c r="E38" s="112">
        <v>6895.5919999999996</v>
      </c>
      <c r="F38" s="112"/>
      <c r="G38" s="98"/>
      <c r="H38" s="98"/>
      <c r="I38" s="98"/>
      <c r="J38" s="98"/>
    </row>
    <row r="39" spans="2:10">
      <c r="B39" s="12" t="s">
        <v>50</v>
      </c>
      <c r="C39" s="112"/>
      <c r="D39" s="112"/>
      <c r="E39" s="112"/>
      <c r="F39" s="112"/>
      <c r="G39" s="98"/>
      <c r="H39" s="98"/>
      <c r="I39" s="98"/>
      <c r="J39" s="98"/>
    </row>
    <row r="40" spans="2:10">
      <c r="B40" s="18" t="s">
        <v>234</v>
      </c>
      <c r="C40" s="112">
        <v>3395.2460000000001</v>
      </c>
      <c r="D40" s="112"/>
      <c r="E40" s="112">
        <v>278.19200000000001</v>
      </c>
      <c r="F40" s="112"/>
      <c r="G40" s="98"/>
      <c r="H40" s="98"/>
      <c r="I40" s="98"/>
      <c r="J40" s="98"/>
    </row>
    <row r="41" spans="2:10">
      <c r="B41" s="18" t="s">
        <v>236</v>
      </c>
      <c r="C41" s="112">
        <v>3395.2460000000001</v>
      </c>
      <c r="D41" s="112"/>
      <c r="E41" s="112">
        <v>278.19200000000001</v>
      </c>
      <c r="F41" s="112"/>
      <c r="G41" s="98"/>
      <c r="H41" s="98"/>
      <c r="I41" s="98"/>
      <c r="J41" s="98"/>
    </row>
    <row r="42" spans="2:10" ht="24">
      <c r="B42" s="9" t="s">
        <v>237</v>
      </c>
      <c r="C42" s="112"/>
      <c r="D42" s="112"/>
      <c r="E42" s="112"/>
      <c r="F42" s="112"/>
      <c r="G42" s="98"/>
      <c r="H42" s="98"/>
      <c r="I42" s="98"/>
      <c r="J42" s="98"/>
    </row>
    <row r="43" spans="2:10">
      <c r="B43" s="12" t="s">
        <v>18</v>
      </c>
      <c r="C43" s="112"/>
      <c r="D43" s="112"/>
      <c r="E43" s="112"/>
      <c r="F43" s="112"/>
      <c r="G43" s="98"/>
      <c r="H43" s="98"/>
      <c r="I43" s="98"/>
      <c r="J43" s="98"/>
    </row>
    <row r="44" spans="2:10">
      <c r="B44" s="18" t="s">
        <v>234</v>
      </c>
      <c r="C44" s="112">
        <v>66544828.226000004</v>
      </c>
      <c r="D44" s="112"/>
      <c r="E44" s="112">
        <v>65315462.151000001</v>
      </c>
      <c r="F44" s="112"/>
      <c r="G44" s="98"/>
      <c r="H44" s="98"/>
      <c r="I44" s="98"/>
      <c r="J44" s="98"/>
    </row>
    <row r="45" spans="2:10">
      <c r="B45" s="18" t="s">
        <v>235</v>
      </c>
      <c r="C45" s="112">
        <v>58121536.490000002</v>
      </c>
      <c r="D45" s="112"/>
      <c r="E45" s="112">
        <v>56451390.088</v>
      </c>
      <c r="F45" s="112"/>
      <c r="G45" s="98"/>
      <c r="H45" s="98"/>
      <c r="I45" s="98"/>
      <c r="J45" s="98"/>
    </row>
    <row r="46" spans="2:10">
      <c r="B46" s="18" t="s">
        <v>236</v>
      </c>
      <c r="C46" s="112">
        <v>8423291.7359999996</v>
      </c>
      <c r="D46" s="112"/>
      <c r="E46" s="112">
        <v>8864072.0629999992</v>
      </c>
      <c r="F46" s="112"/>
      <c r="G46" s="98"/>
      <c r="H46" s="98"/>
      <c r="I46" s="98"/>
      <c r="J46" s="98"/>
    </row>
    <row r="47" spans="2:10">
      <c r="B47" s="12" t="s">
        <v>24</v>
      </c>
      <c r="C47" s="112"/>
      <c r="D47" s="112"/>
      <c r="E47" s="112"/>
      <c r="F47" s="112"/>
      <c r="G47" s="98"/>
      <c r="H47" s="98"/>
      <c r="I47" s="98"/>
      <c r="J47" s="98"/>
    </row>
    <row r="48" spans="2:10">
      <c r="B48" s="18" t="s">
        <v>234</v>
      </c>
      <c r="C48" s="112">
        <v>6342637.4349999996</v>
      </c>
      <c r="D48" s="112"/>
      <c r="E48" s="112">
        <v>6232412.4199999999</v>
      </c>
      <c r="F48" s="112"/>
      <c r="G48" s="98"/>
      <c r="H48" s="98"/>
      <c r="I48" s="98"/>
      <c r="J48" s="98"/>
    </row>
    <row r="49" spans="2:10">
      <c r="B49" s="18" t="s">
        <v>235</v>
      </c>
      <c r="C49" s="112">
        <v>5746438.2419999996</v>
      </c>
      <c r="D49" s="112"/>
      <c r="E49" s="112">
        <v>5673029.3600000003</v>
      </c>
      <c r="F49" s="112"/>
      <c r="G49" s="98"/>
      <c r="H49" s="98"/>
      <c r="I49" s="98"/>
      <c r="J49" s="98"/>
    </row>
    <row r="50" spans="2:10">
      <c r="B50" s="18" t="s">
        <v>236</v>
      </c>
      <c r="C50" s="112">
        <v>596199.19299999997</v>
      </c>
      <c r="D50" s="112"/>
      <c r="E50" s="112">
        <v>559383.06000000006</v>
      </c>
      <c r="F50" s="112"/>
      <c r="G50" s="98"/>
      <c r="H50" s="98"/>
      <c r="I50" s="98"/>
      <c r="J50" s="98"/>
    </row>
    <row r="51" spans="2:10">
      <c r="B51" s="12" t="s">
        <v>49</v>
      </c>
      <c r="C51" s="112"/>
      <c r="D51" s="112"/>
      <c r="E51" s="112"/>
      <c r="F51" s="112"/>
      <c r="G51" s="98"/>
      <c r="H51" s="98"/>
      <c r="I51" s="98"/>
      <c r="J51" s="98"/>
    </row>
    <row r="52" spans="2:10">
      <c r="B52" s="18" t="s">
        <v>234</v>
      </c>
      <c r="C52" s="112">
        <v>58165.694000000003</v>
      </c>
      <c r="D52" s="112"/>
      <c r="E52" s="112">
        <v>48110.682999999997</v>
      </c>
      <c r="F52" s="112"/>
      <c r="G52" s="98"/>
      <c r="H52" s="98"/>
      <c r="I52" s="98"/>
      <c r="J52" s="98"/>
    </row>
    <row r="53" spans="2:10">
      <c r="B53" s="18" t="s">
        <v>235</v>
      </c>
      <c r="C53" s="112">
        <v>42957.724999999999</v>
      </c>
      <c r="D53" s="112"/>
      <c r="E53" s="112">
        <v>27620.043000000001</v>
      </c>
      <c r="F53" s="112"/>
      <c r="G53" s="98"/>
      <c r="H53" s="98"/>
      <c r="I53" s="98"/>
      <c r="J53" s="98"/>
    </row>
    <row r="54" spans="2:10">
      <c r="B54" s="18" t="s">
        <v>236</v>
      </c>
      <c r="C54" s="112">
        <v>15207.968999999999</v>
      </c>
      <c r="D54" s="112"/>
      <c r="E54" s="112">
        <v>20490.64</v>
      </c>
      <c r="F54" s="112"/>
      <c r="G54" s="98"/>
      <c r="H54" s="98"/>
      <c r="I54" s="98"/>
      <c r="J54" s="98"/>
    </row>
    <row r="55" spans="2:10">
      <c r="B55" s="12" t="s">
        <v>50</v>
      </c>
      <c r="C55" s="112"/>
      <c r="D55" s="112"/>
      <c r="E55" s="112"/>
      <c r="F55" s="112"/>
      <c r="G55" s="98"/>
      <c r="H55" s="98"/>
      <c r="I55" s="98"/>
      <c r="J55" s="98"/>
    </row>
    <row r="56" spans="2:10">
      <c r="B56" s="18" t="s">
        <v>234</v>
      </c>
      <c r="C56" s="112">
        <v>3673.4380000000001</v>
      </c>
      <c r="D56" s="112"/>
      <c r="E56" s="112">
        <v>278.19200000000001</v>
      </c>
      <c r="F56" s="112"/>
      <c r="G56" s="98"/>
      <c r="H56" s="98"/>
      <c r="I56" s="98"/>
      <c r="J56" s="98"/>
    </row>
    <row r="57" spans="2:10">
      <c r="B57" s="18" t="s">
        <v>236</v>
      </c>
      <c r="C57" s="112">
        <v>3673.4380000000001</v>
      </c>
      <c r="D57" s="112"/>
      <c r="E57" s="112">
        <v>278.19200000000001</v>
      </c>
      <c r="F57" s="112"/>
      <c r="G57" s="98"/>
      <c r="H57" s="98"/>
      <c r="I57" s="98"/>
      <c r="J57" s="98"/>
    </row>
    <row r="58" spans="2:10">
      <c r="B58" s="9" t="s">
        <v>238</v>
      </c>
      <c r="C58" s="113"/>
      <c r="D58" s="114"/>
      <c r="E58" s="113"/>
      <c r="F58" s="114"/>
      <c r="G58" s="98"/>
      <c r="H58" s="98"/>
      <c r="I58" s="98"/>
      <c r="J58" s="98"/>
    </row>
    <row r="59" spans="2:10">
      <c r="B59" s="12" t="s">
        <v>18</v>
      </c>
      <c r="C59" s="113"/>
      <c r="D59" s="114"/>
      <c r="E59" s="113"/>
      <c r="F59" s="114"/>
      <c r="G59" s="98"/>
      <c r="H59" s="98"/>
      <c r="I59" s="98"/>
      <c r="J59" s="98"/>
    </row>
    <row r="60" spans="2:10">
      <c r="B60" s="18" t="s">
        <v>238</v>
      </c>
      <c r="C60" s="113">
        <v>8423291.7359999996</v>
      </c>
      <c r="D60" s="114"/>
      <c r="E60" s="113">
        <v>8864072.0629999992</v>
      </c>
      <c r="F60" s="114"/>
      <c r="G60" s="98"/>
      <c r="H60" s="98"/>
      <c r="I60" s="98"/>
      <c r="J60" s="98"/>
    </row>
    <row r="61" spans="2:10">
      <c r="B61" s="12" t="s">
        <v>24</v>
      </c>
      <c r="C61" s="113"/>
      <c r="D61" s="114"/>
      <c r="E61" s="113"/>
      <c r="F61" s="114"/>
      <c r="G61" s="98"/>
      <c r="H61" s="98"/>
      <c r="I61" s="98"/>
      <c r="J61" s="98"/>
    </row>
    <row r="62" spans="2:10">
      <c r="B62" s="18" t="s">
        <v>238</v>
      </c>
      <c r="C62" s="113">
        <v>596199.19299999997</v>
      </c>
      <c r="D62" s="114"/>
      <c r="E62" s="113">
        <v>559383.06000000006</v>
      </c>
      <c r="F62" s="114"/>
      <c r="G62" s="98"/>
      <c r="H62" s="98"/>
      <c r="I62" s="98"/>
      <c r="J62" s="98"/>
    </row>
    <row r="63" spans="2:10">
      <c r="B63" s="12" t="s">
        <v>49</v>
      </c>
      <c r="C63" s="113"/>
      <c r="D63" s="114"/>
      <c r="E63" s="113"/>
      <c r="F63" s="114"/>
      <c r="G63" s="98"/>
      <c r="H63" s="98"/>
      <c r="I63" s="98"/>
      <c r="J63" s="98"/>
    </row>
    <row r="64" spans="2:10">
      <c r="B64" s="18" t="s">
        <v>238</v>
      </c>
      <c r="C64" s="113">
        <v>15207.968999999999</v>
      </c>
      <c r="D64" s="114"/>
      <c r="E64" s="113">
        <v>20490.64</v>
      </c>
      <c r="F64" s="114"/>
      <c r="G64" s="98"/>
      <c r="H64" s="98"/>
      <c r="I64" s="98"/>
      <c r="J64" s="98"/>
    </row>
    <row r="65" spans="2:10">
      <c r="B65" s="12" t="s">
        <v>50</v>
      </c>
      <c r="C65" s="113"/>
      <c r="D65" s="114"/>
      <c r="E65" s="113"/>
      <c r="F65" s="114"/>
      <c r="G65" s="98"/>
      <c r="H65" s="98"/>
      <c r="I65" s="98"/>
      <c r="J65" s="98"/>
    </row>
    <row r="66" spans="2:10">
      <c r="B66" s="18" t="s">
        <v>238</v>
      </c>
      <c r="C66" s="113">
        <v>3673.4380000000001</v>
      </c>
      <c r="D66" s="114"/>
      <c r="E66" s="113">
        <v>278.19200000000001</v>
      </c>
      <c r="F66" s="114"/>
      <c r="G66" s="98"/>
      <c r="H66" s="98"/>
      <c r="I66" s="98"/>
      <c r="J66" s="98"/>
    </row>
    <row r="67" spans="2:10" ht="24">
      <c r="B67" s="26" t="s">
        <v>239</v>
      </c>
      <c r="C67" s="115"/>
      <c r="D67" s="115"/>
      <c r="E67" s="115"/>
      <c r="F67" s="115"/>
      <c r="G67" s="98"/>
      <c r="H67" s="98"/>
      <c r="I67" s="98"/>
      <c r="J67" s="98"/>
    </row>
    <row r="68" spans="2:10" ht="24">
      <c r="B68" s="27" t="s">
        <v>240</v>
      </c>
      <c r="C68" s="115"/>
      <c r="D68" s="115"/>
      <c r="E68" s="115"/>
      <c r="F68" s="115"/>
      <c r="G68" s="115"/>
      <c r="H68" s="115"/>
      <c r="I68" s="115"/>
      <c r="J68" s="115"/>
    </row>
    <row r="69" spans="2:10">
      <c r="B69" s="28" t="s">
        <v>18</v>
      </c>
      <c r="C69" s="116">
        <v>32.479999999999997</v>
      </c>
      <c r="D69" s="116"/>
      <c r="E69" s="116">
        <v>23.46</v>
      </c>
      <c r="F69" s="116"/>
      <c r="G69" s="98"/>
      <c r="H69" s="98"/>
      <c r="I69" s="98"/>
      <c r="J69" s="98"/>
    </row>
    <row r="70" spans="2:10">
      <c r="B70" s="28" t="s">
        <v>46</v>
      </c>
      <c r="C70" s="116">
        <v>10</v>
      </c>
      <c r="D70" s="116"/>
      <c r="E70" s="116">
        <v>10</v>
      </c>
      <c r="F70" s="116"/>
      <c r="G70" s="98"/>
      <c r="H70" s="98"/>
      <c r="I70" s="98"/>
      <c r="J70" s="98"/>
    </row>
    <row r="71" spans="2:10">
      <c r="B71" s="28" t="s">
        <v>23</v>
      </c>
      <c r="C71" s="116">
        <v>32.479999999999997</v>
      </c>
      <c r="D71" s="116"/>
      <c r="E71" s="116">
        <v>23.46</v>
      </c>
      <c r="F71" s="116"/>
      <c r="G71" s="98"/>
      <c r="H71" s="98"/>
      <c r="I71" s="98"/>
      <c r="J71" s="98"/>
    </row>
    <row r="72" spans="2:10">
      <c r="B72" s="28" t="s">
        <v>45</v>
      </c>
      <c r="C72" s="116">
        <v>10</v>
      </c>
      <c r="D72" s="116"/>
      <c r="E72" s="116">
        <v>10</v>
      </c>
      <c r="F72" s="116"/>
      <c r="G72" s="98"/>
      <c r="H72" s="98"/>
      <c r="I72" s="98"/>
      <c r="J72" s="98"/>
    </row>
    <row r="73" spans="2:10">
      <c r="B73" s="28" t="s">
        <v>24</v>
      </c>
      <c r="C73" s="116">
        <v>35.479999999999997</v>
      </c>
      <c r="D73" s="116"/>
      <c r="E73" s="116">
        <v>25.63</v>
      </c>
      <c r="F73" s="116"/>
      <c r="G73" s="98"/>
      <c r="H73" s="98"/>
      <c r="I73" s="98"/>
      <c r="J73" s="98"/>
    </row>
    <row r="74" spans="2:10">
      <c r="B74" s="28" t="s">
        <v>47</v>
      </c>
      <c r="C74" s="116">
        <v>10</v>
      </c>
      <c r="D74" s="116"/>
      <c r="E74" s="116">
        <v>10</v>
      </c>
      <c r="F74" s="116"/>
      <c r="G74" s="98"/>
      <c r="H74" s="98"/>
      <c r="I74" s="98"/>
      <c r="J74" s="98"/>
    </row>
    <row r="75" spans="2:10">
      <c r="B75" s="28" t="s">
        <v>48</v>
      </c>
      <c r="C75" s="116">
        <v>10</v>
      </c>
      <c r="D75" s="116"/>
      <c r="E75" s="116">
        <v>10</v>
      </c>
      <c r="F75" s="116"/>
      <c r="G75" s="98"/>
      <c r="H75" s="98"/>
      <c r="I75" s="98"/>
      <c r="J75" s="98"/>
    </row>
    <row r="76" spans="2:10">
      <c r="B76" s="28" t="s">
        <v>49</v>
      </c>
      <c r="C76" s="116">
        <v>11.73</v>
      </c>
      <c r="D76" s="116"/>
      <c r="E76" s="116">
        <v>8.33</v>
      </c>
      <c r="F76" s="116"/>
      <c r="G76" s="98"/>
      <c r="H76" s="98"/>
      <c r="I76" s="98"/>
      <c r="J76" s="98"/>
    </row>
    <row r="77" spans="2:10">
      <c r="B77" s="28" t="s">
        <v>50</v>
      </c>
      <c r="C77" s="116">
        <v>11.1</v>
      </c>
      <c r="D77" s="116"/>
      <c r="E77" s="116">
        <v>10</v>
      </c>
      <c r="F77" s="116"/>
      <c r="G77" s="98"/>
      <c r="H77" s="98"/>
      <c r="I77" s="98"/>
      <c r="J77" s="98"/>
    </row>
    <row r="78" spans="2:10" ht="24">
      <c r="B78" s="27" t="s">
        <v>241</v>
      </c>
      <c r="C78" s="115"/>
      <c r="D78" s="115"/>
      <c r="E78" s="115"/>
      <c r="F78" s="115"/>
      <c r="G78" s="115"/>
      <c r="H78" s="115"/>
      <c r="I78" s="115"/>
      <c r="J78" s="115"/>
    </row>
    <row r="79" spans="2:10">
      <c r="B79" s="28" t="s">
        <v>18</v>
      </c>
      <c r="C79" s="116">
        <v>34.74</v>
      </c>
      <c r="D79" s="116"/>
      <c r="E79" s="116">
        <v>32.479999999999997</v>
      </c>
      <c r="F79" s="116"/>
      <c r="G79" s="98"/>
      <c r="H79" s="98"/>
      <c r="I79" s="98"/>
      <c r="J79" s="98"/>
    </row>
    <row r="80" spans="2:10">
      <c r="B80" s="28" t="s">
        <v>46</v>
      </c>
      <c r="C80" s="116">
        <v>10</v>
      </c>
      <c r="D80" s="116"/>
      <c r="E80" s="116">
        <v>10</v>
      </c>
      <c r="F80" s="116"/>
      <c r="G80" s="98"/>
      <c r="H80" s="98"/>
      <c r="I80" s="98"/>
      <c r="J80" s="98"/>
    </row>
    <row r="81" spans="2:10">
      <c r="B81" s="28" t="s">
        <v>23</v>
      </c>
      <c r="C81" s="116">
        <v>34.74</v>
      </c>
      <c r="D81" s="116"/>
      <c r="E81" s="116">
        <v>32.479999999999997</v>
      </c>
      <c r="F81" s="116"/>
      <c r="G81" s="98"/>
      <c r="H81" s="98"/>
      <c r="I81" s="98"/>
      <c r="J81" s="98"/>
    </row>
    <row r="82" spans="2:10">
      <c r="B82" s="28" t="s">
        <v>45</v>
      </c>
      <c r="C82" s="116">
        <v>10</v>
      </c>
      <c r="D82" s="116"/>
      <c r="E82" s="116">
        <v>10</v>
      </c>
      <c r="F82" s="116"/>
      <c r="G82" s="98"/>
      <c r="H82" s="98"/>
      <c r="I82" s="98"/>
      <c r="J82" s="98"/>
    </row>
    <row r="83" spans="2:10">
      <c r="B83" s="28" t="s">
        <v>24</v>
      </c>
      <c r="C83" s="116">
        <v>37.96</v>
      </c>
      <c r="D83" s="116"/>
      <c r="E83" s="116">
        <v>35.479999999999997</v>
      </c>
      <c r="F83" s="116"/>
      <c r="G83" s="98"/>
      <c r="H83" s="98"/>
      <c r="I83" s="98"/>
      <c r="J83" s="98"/>
    </row>
    <row r="84" spans="2:10">
      <c r="B84" s="28" t="s">
        <v>47</v>
      </c>
      <c r="C84" s="116">
        <v>10</v>
      </c>
      <c r="D84" s="116"/>
      <c r="E84" s="116">
        <v>10</v>
      </c>
      <c r="F84" s="116"/>
      <c r="G84" s="98"/>
      <c r="H84" s="98"/>
      <c r="I84" s="98"/>
      <c r="J84" s="98"/>
    </row>
    <row r="85" spans="2:10">
      <c r="B85" s="28" t="s">
        <v>48</v>
      </c>
      <c r="C85" s="116">
        <v>10</v>
      </c>
      <c r="D85" s="116"/>
      <c r="E85" s="116">
        <v>10</v>
      </c>
      <c r="F85" s="116"/>
      <c r="G85" s="98"/>
      <c r="H85" s="98"/>
      <c r="I85" s="98"/>
      <c r="J85" s="98"/>
    </row>
    <row r="86" spans="2:10">
      <c r="B86" s="28" t="s">
        <v>49</v>
      </c>
      <c r="C86" s="116">
        <v>12.76</v>
      </c>
      <c r="D86" s="116"/>
      <c r="E86" s="116">
        <v>11.73</v>
      </c>
      <c r="F86" s="116"/>
      <c r="G86" s="98"/>
      <c r="H86" s="98"/>
      <c r="I86" s="98"/>
      <c r="J86" s="98"/>
    </row>
    <row r="87" spans="2:10">
      <c r="B87" s="28" t="s">
        <v>50</v>
      </c>
      <c r="C87" s="116">
        <v>12.09</v>
      </c>
      <c r="D87" s="116"/>
      <c r="E87" s="116">
        <v>11.1</v>
      </c>
      <c r="F87" s="116"/>
      <c r="G87" s="98"/>
      <c r="H87" s="98"/>
      <c r="I87" s="98"/>
      <c r="J87" s="98"/>
    </row>
    <row r="88" spans="2:10" ht="24">
      <c r="B88" s="27" t="s">
        <v>242</v>
      </c>
      <c r="C88" s="115"/>
      <c r="D88" s="115"/>
      <c r="E88" s="115"/>
      <c r="F88" s="115"/>
      <c r="G88" s="115"/>
      <c r="H88" s="115"/>
      <c r="I88" s="115"/>
      <c r="J88" s="115"/>
    </row>
    <row r="89" spans="2:10">
      <c r="B89" s="28" t="s">
        <v>18</v>
      </c>
      <c r="C89" s="117">
        <v>6.96</v>
      </c>
      <c r="D89" s="117"/>
      <c r="E89" s="117">
        <v>38.450000000000003</v>
      </c>
      <c r="F89" s="117"/>
      <c r="G89" s="98"/>
      <c r="H89" s="98"/>
      <c r="I89" s="98"/>
      <c r="J89" s="98"/>
    </row>
    <row r="90" spans="2:10">
      <c r="B90" s="28" t="s">
        <v>46</v>
      </c>
      <c r="C90" s="117">
        <v>0</v>
      </c>
      <c r="D90" s="117"/>
      <c r="E90" s="117">
        <v>0</v>
      </c>
      <c r="F90" s="117"/>
      <c r="G90" s="98"/>
      <c r="H90" s="98"/>
      <c r="I90" s="98"/>
      <c r="J90" s="98"/>
    </row>
    <row r="91" spans="2:10">
      <c r="B91" s="28" t="s">
        <v>23</v>
      </c>
      <c r="C91" s="117">
        <v>6.96</v>
      </c>
      <c r="D91" s="117"/>
      <c r="E91" s="117">
        <v>38.450000000000003</v>
      </c>
      <c r="F91" s="117"/>
      <c r="G91" s="98"/>
      <c r="H91" s="98"/>
      <c r="I91" s="98"/>
      <c r="J91" s="98"/>
    </row>
    <row r="92" spans="2:10">
      <c r="B92" s="28" t="s">
        <v>45</v>
      </c>
      <c r="C92" s="117">
        <v>0</v>
      </c>
      <c r="D92" s="117"/>
      <c r="E92" s="117">
        <v>0</v>
      </c>
      <c r="F92" s="117"/>
      <c r="G92" s="98"/>
      <c r="H92" s="98"/>
      <c r="I92" s="98"/>
      <c r="J92" s="98"/>
    </row>
    <row r="93" spans="2:10">
      <c r="B93" s="28" t="s">
        <v>24</v>
      </c>
      <c r="C93" s="117">
        <v>6.99</v>
      </c>
      <c r="D93" s="117"/>
      <c r="E93" s="117">
        <v>38.43</v>
      </c>
      <c r="F93" s="117"/>
      <c r="G93" s="98"/>
      <c r="H93" s="98"/>
      <c r="I93" s="98"/>
      <c r="J93" s="98"/>
    </row>
    <row r="94" spans="2:10">
      <c r="B94" s="28" t="s">
        <v>47</v>
      </c>
      <c r="C94" s="117">
        <v>0</v>
      </c>
      <c r="D94" s="117"/>
      <c r="E94" s="117">
        <v>0</v>
      </c>
      <c r="F94" s="117"/>
      <c r="G94" s="98"/>
      <c r="H94" s="98"/>
      <c r="I94" s="98"/>
      <c r="J94" s="98"/>
    </row>
    <row r="95" spans="2:10">
      <c r="B95" s="28" t="s">
        <v>48</v>
      </c>
      <c r="C95" s="117">
        <v>0</v>
      </c>
      <c r="D95" s="117"/>
      <c r="E95" s="117">
        <v>0</v>
      </c>
      <c r="F95" s="117"/>
      <c r="G95" s="98"/>
      <c r="H95" s="98"/>
      <c r="I95" s="98"/>
      <c r="J95" s="98"/>
    </row>
    <row r="96" spans="2:10">
      <c r="B96" s="28" t="s">
        <v>49</v>
      </c>
      <c r="C96" s="117">
        <v>8.7799999999999994</v>
      </c>
      <c r="D96" s="117"/>
      <c r="E96" s="117">
        <v>40.82</v>
      </c>
      <c r="F96" s="117"/>
      <c r="G96" s="98"/>
      <c r="H96" s="98"/>
      <c r="I96" s="98"/>
      <c r="J96" s="98"/>
    </row>
    <row r="97" spans="2:10">
      <c r="B97" s="28" t="s">
        <v>50</v>
      </c>
      <c r="C97" s="117">
        <v>8.92</v>
      </c>
      <c r="D97" s="117"/>
      <c r="E97" s="117">
        <v>11</v>
      </c>
      <c r="F97" s="117"/>
      <c r="G97" s="98"/>
      <c r="H97" s="98"/>
      <c r="I97" s="98"/>
      <c r="J97" s="98"/>
    </row>
    <row r="98" spans="2:10" ht="24">
      <c r="B98" s="27" t="s">
        <v>243</v>
      </c>
      <c r="C98" s="115"/>
      <c r="D98" s="115"/>
      <c r="E98" s="115"/>
      <c r="F98" s="115"/>
      <c r="G98" s="115"/>
      <c r="H98" s="115"/>
      <c r="I98" s="115"/>
      <c r="J98" s="115"/>
    </row>
    <row r="99" spans="2:10">
      <c r="B99" s="28" t="s">
        <v>18</v>
      </c>
      <c r="C99" s="48">
        <v>31.37</v>
      </c>
      <c r="D99" s="88">
        <v>45308</v>
      </c>
      <c r="E99" s="48">
        <v>23.67</v>
      </c>
      <c r="F99" s="88">
        <v>44928</v>
      </c>
    </row>
    <row r="100" spans="2:10">
      <c r="B100" s="28" t="s">
        <v>46</v>
      </c>
      <c r="C100" s="48">
        <v>10</v>
      </c>
      <c r="D100" s="88">
        <v>45293</v>
      </c>
      <c r="E100" s="48">
        <v>10</v>
      </c>
      <c r="F100" s="88">
        <v>44928</v>
      </c>
    </row>
    <row r="101" spans="2:10">
      <c r="B101" s="28" t="s">
        <v>23</v>
      </c>
      <c r="C101" s="48">
        <v>31.37</v>
      </c>
      <c r="D101" s="88">
        <v>45308</v>
      </c>
      <c r="E101" s="48">
        <v>23.67</v>
      </c>
      <c r="F101" s="88">
        <v>44928</v>
      </c>
    </row>
    <row r="102" spans="2:10">
      <c r="B102" s="28" t="s">
        <v>45</v>
      </c>
      <c r="C102" s="48">
        <v>10</v>
      </c>
      <c r="D102" s="88">
        <v>45293</v>
      </c>
      <c r="E102" s="48">
        <v>10</v>
      </c>
      <c r="F102" s="88">
        <v>44928</v>
      </c>
    </row>
    <row r="103" spans="2:10">
      <c r="B103" s="28" t="s">
        <v>24</v>
      </c>
      <c r="C103" s="48">
        <v>34.270000000000003</v>
      </c>
      <c r="D103" s="88">
        <v>45308</v>
      </c>
      <c r="E103" s="48">
        <v>25.86</v>
      </c>
      <c r="F103" s="88">
        <v>44928</v>
      </c>
    </row>
    <row r="104" spans="2:10">
      <c r="B104" s="28" t="s">
        <v>47</v>
      </c>
      <c r="C104" s="48">
        <v>10</v>
      </c>
      <c r="D104" s="88">
        <v>45293</v>
      </c>
      <c r="E104" s="48">
        <v>10</v>
      </c>
      <c r="F104" s="88">
        <v>44928</v>
      </c>
    </row>
    <row r="105" spans="2:10">
      <c r="B105" s="28" t="s">
        <v>48</v>
      </c>
      <c r="C105" s="48">
        <v>10</v>
      </c>
      <c r="D105" s="88">
        <v>45293</v>
      </c>
      <c r="E105" s="48">
        <v>10</v>
      </c>
      <c r="F105" s="88">
        <v>44928</v>
      </c>
    </row>
    <row r="106" spans="2:10">
      <c r="B106" s="28" t="s">
        <v>49</v>
      </c>
      <c r="C106" s="48">
        <v>11.34</v>
      </c>
      <c r="D106" s="88">
        <v>45308</v>
      </c>
      <c r="E106" s="48">
        <v>8.41</v>
      </c>
      <c r="F106" s="88">
        <v>44928</v>
      </c>
    </row>
    <row r="107" spans="2:10">
      <c r="B107" s="28" t="s">
        <v>50</v>
      </c>
      <c r="C107" s="48">
        <v>10.73</v>
      </c>
      <c r="D107" s="88">
        <v>45308</v>
      </c>
      <c r="E107" s="48">
        <v>9.5299999999999994</v>
      </c>
      <c r="F107" s="88">
        <v>45202</v>
      </c>
    </row>
    <row r="108" spans="2:10" ht="24">
      <c r="B108" s="27" t="s">
        <v>244</v>
      </c>
      <c r="C108" s="48"/>
      <c r="D108" s="47"/>
      <c r="E108" s="48"/>
      <c r="F108" s="47"/>
      <c r="G108" s="48"/>
      <c r="H108" s="47"/>
      <c r="I108" s="48"/>
      <c r="J108" s="47"/>
    </row>
    <row r="109" spans="2:10">
      <c r="B109" s="28" t="s">
        <v>18</v>
      </c>
      <c r="C109" s="48">
        <v>36.72</v>
      </c>
      <c r="D109" s="88">
        <v>45432</v>
      </c>
      <c r="E109" s="48">
        <v>32.72</v>
      </c>
      <c r="F109" s="88">
        <v>45288</v>
      </c>
    </row>
    <row r="110" spans="2:10">
      <c r="B110" s="28" t="s">
        <v>46</v>
      </c>
      <c r="C110" s="48">
        <v>10</v>
      </c>
      <c r="D110" s="88">
        <v>45293</v>
      </c>
      <c r="E110" s="48">
        <v>10</v>
      </c>
      <c r="F110" s="88">
        <v>44928</v>
      </c>
    </row>
    <row r="111" spans="2:10">
      <c r="B111" s="28" t="s">
        <v>23</v>
      </c>
      <c r="C111" s="48">
        <v>36.72</v>
      </c>
      <c r="D111" s="88">
        <v>45432</v>
      </c>
      <c r="E111" s="48">
        <v>32.72</v>
      </c>
      <c r="F111" s="88">
        <v>45288</v>
      </c>
    </row>
    <row r="112" spans="2:10">
      <c r="B112" s="28" t="s">
        <v>45</v>
      </c>
      <c r="C112" s="48">
        <v>10</v>
      </c>
      <c r="D112" s="88">
        <v>45293</v>
      </c>
      <c r="E112" s="48">
        <v>10</v>
      </c>
      <c r="F112" s="88">
        <v>44928</v>
      </c>
    </row>
    <row r="113" spans="2:10">
      <c r="B113" s="28" t="s">
        <v>24</v>
      </c>
      <c r="C113" s="48">
        <v>40.119999999999997</v>
      </c>
      <c r="D113" s="88">
        <v>45432</v>
      </c>
      <c r="E113" s="48">
        <v>35.75</v>
      </c>
      <c r="F113" s="88">
        <v>45288</v>
      </c>
    </row>
    <row r="114" spans="2:10">
      <c r="B114" s="28" t="s">
        <v>47</v>
      </c>
      <c r="C114" s="48">
        <v>10</v>
      </c>
      <c r="D114" s="88">
        <v>45293</v>
      </c>
      <c r="E114" s="48">
        <v>10</v>
      </c>
      <c r="F114" s="88">
        <v>44928</v>
      </c>
    </row>
    <row r="115" spans="2:10">
      <c r="B115" s="28" t="s">
        <v>48</v>
      </c>
      <c r="C115" s="48">
        <v>10</v>
      </c>
      <c r="D115" s="88">
        <v>45293</v>
      </c>
      <c r="E115" s="48">
        <v>10</v>
      </c>
      <c r="F115" s="88">
        <v>44928</v>
      </c>
    </row>
    <row r="116" spans="2:10">
      <c r="B116" s="28" t="s">
        <v>49</v>
      </c>
      <c r="C116" s="48">
        <v>13.37</v>
      </c>
      <c r="D116" s="88">
        <v>45432</v>
      </c>
      <c r="E116" s="48">
        <v>11.82</v>
      </c>
      <c r="F116" s="88">
        <v>45288</v>
      </c>
    </row>
    <row r="117" spans="2:10">
      <c r="B117" s="28" t="s">
        <v>50</v>
      </c>
      <c r="C117" s="48">
        <v>12.66</v>
      </c>
      <c r="D117" s="88">
        <v>45432</v>
      </c>
      <c r="E117" s="48">
        <v>11.19</v>
      </c>
      <c r="F117" s="88">
        <v>45288</v>
      </c>
    </row>
    <row r="118" spans="2:10" ht="24">
      <c r="B118" s="27" t="s">
        <v>245</v>
      </c>
      <c r="C118" s="48"/>
      <c r="D118" s="47"/>
      <c r="E118" s="48"/>
      <c r="F118" s="47"/>
      <c r="G118" s="48"/>
      <c r="H118" s="47"/>
      <c r="I118" s="48"/>
      <c r="J118" s="47"/>
    </row>
    <row r="119" spans="2:10">
      <c r="B119" s="28" t="s">
        <v>18</v>
      </c>
      <c r="C119" s="48">
        <v>34.729999999999997</v>
      </c>
      <c r="D119" s="88">
        <v>45656</v>
      </c>
      <c r="E119" s="48">
        <v>32.479999999999997</v>
      </c>
      <c r="F119" s="88">
        <v>45289</v>
      </c>
    </row>
    <row r="120" spans="2:10">
      <c r="B120" s="28" t="s">
        <v>46</v>
      </c>
      <c r="C120" s="48">
        <v>10</v>
      </c>
      <c r="D120" s="88">
        <v>45656</v>
      </c>
      <c r="E120" s="48">
        <v>10</v>
      </c>
      <c r="F120" s="88">
        <v>45289</v>
      </c>
    </row>
    <row r="121" spans="2:10">
      <c r="B121" s="28" t="s">
        <v>23</v>
      </c>
      <c r="C121" s="48">
        <v>34.729999999999997</v>
      </c>
      <c r="D121" s="88">
        <v>45656</v>
      </c>
      <c r="E121" s="48">
        <v>32.479999999999997</v>
      </c>
      <c r="F121" s="88">
        <v>45289</v>
      </c>
    </row>
    <row r="122" spans="2:10">
      <c r="B122" s="28" t="s">
        <v>45</v>
      </c>
      <c r="C122" s="48">
        <v>10</v>
      </c>
      <c r="D122" s="88">
        <v>45656</v>
      </c>
      <c r="E122" s="48">
        <v>10</v>
      </c>
      <c r="F122" s="88">
        <v>45289</v>
      </c>
    </row>
    <row r="123" spans="2:10">
      <c r="B123" s="28" t="s">
        <v>24</v>
      </c>
      <c r="C123" s="48">
        <v>37.950000000000003</v>
      </c>
      <c r="D123" s="88">
        <v>45656</v>
      </c>
      <c r="E123" s="48">
        <v>35.49</v>
      </c>
      <c r="F123" s="88">
        <v>45289</v>
      </c>
    </row>
    <row r="124" spans="2:10">
      <c r="B124" s="28" t="s">
        <v>47</v>
      </c>
      <c r="C124" s="48">
        <v>10</v>
      </c>
      <c r="D124" s="88">
        <v>45656</v>
      </c>
      <c r="E124" s="48">
        <v>10</v>
      </c>
      <c r="F124" s="88">
        <v>45289</v>
      </c>
    </row>
    <row r="125" spans="2:10">
      <c r="B125" s="28" t="s">
        <v>48</v>
      </c>
      <c r="C125" s="48">
        <v>10</v>
      </c>
      <c r="D125" s="88">
        <v>45656</v>
      </c>
      <c r="E125" s="48">
        <v>10</v>
      </c>
      <c r="F125" s="88">
        <v>45289</v>
      </c>
    </row>
    <row r="126" spans="2:10">
      <c r="B126" s="28" t="s">
        <v>49</v>
      </c>
      <c r="C126" s="48">
        <v>12.76</v>
      </c>
      <c r="D126" s="88">
        <v>45656</v>
      </c>
      <c r="E126" s="48">
        <v>11.73</v>
      </c>
      <c r="F126" s="88">
        <v>45289</v>
      </c>
    </row>
    <row r="127" spans="2:10">
      <c r="B127" s="28" t="s">
        <v>50</v>
      </c>
      <c r="C127" s="48">
        <v>12.08</v>
      </c>
      <c r="D127" s="88">
        <v>45656</v>
      </c>
      <c r="E127" s="48">
        <v>11.1</v>
      </c>
      <c r="F127" s="88">
        <v>45289</v>
      </c>
    </row>
    <row r="128" spans="2:10" ht="24">
      <c r="B128" s="29" t="s">
        <v>246</v>
      </c>
      <c r="C128" s="118">
        <v>2.19</v>
      </c>
      <c r="D128" s="118"/>
      <c r="E128" s="118">
        <v>2.33</v>
      </c>
      <c r="F128" s="118"/>
      <c r="G128" s="98"/>
      <c r="H128" s="98"/>
      <c r="I128" s="98"/>
      <c r="J128" s="98"/>
    </row>
    <row r="129" spans="2:10">
      <c r="B129" s="30" t="s">
        <v>180</v>
      </c>
      <c r="C129" s="117">
        <v>2</v>
      </c>
      <c r="D129" s="117"/>
      <c r="E129" s="117">
        <v>2</v>
      </c>
      <c r="F129" s="117"/>
      <c r="G129" s="98"/>
      <c r="H129" s="98"/>
      <c r="I129" s="98"/>
      <c r="J129" s="98"/>
    </row>
    <row r="130" spans="2:10">
      <c r="B130" s="31" t="s">
        <v>183</v>
      </c>
      <c r="C130" s="117" t="s">
        <v>0</v>
      </c>
      <c r="D130" s="117"/>
      <c r="E130" s="117" t="s">
        <v>0</v>
      </c>
      <c r="F130" s="117"/>
      <c r="G130" s="98"/>
      <c r="H130" s="98"/>
      <c r="I130" s="98"/>
      <c r="J130" s="98"/>
    </row>
    <row r="131" spans="2:10">
      <c r="B131" s="31" t="s">
        <v>7</v>
      </c>
      <c r="C131" s="117">
        <v>7.0000000000000007E-2</v>
      </c>
      <c r="D131" s="117"/>
      <c r="E131" s="117">
        <v>7.0000000000000007E-2</v>
      </c>
      <c r="F131" s="117"/>
      <c r="G131" s="98"/>
      <c r="H131" s="98"/>
      <c r="I131" s="98"/>
      <c r="J131" s="98"/>
    </row>
    <row r="132" spans="2:10">
      <c r="B132" s="31" t="s">
        <v>170</v>
      </c>
      <c r="C132" s="117">
        <v>0.1</v>
      </c>
      <c r="D132" s="117"/>
      <c r="E132" s="117">
        <v>0.12</v>
      </c>
      <c r="F132" s="117"/>
      <c r="G132" s="98"/>
      <c r="H132" s="98"/>
      <c r="I132" s="98"/>
      <c r="J132" s="98"/>
    </row>
    <row r="133" spans="2:10">
      <c r="B133" s="31" t="s">
        <v>184</v>
      </c>
      <c r="C133" s="117" t="s">
        <v>0</v>
      </c>
      <c r="D133" s="117"/>
      <c r="E133" s="117" t="s">
        <v>0</v>
      </c>
      <c r="F133" s="117"/>
      <c r="G133" s="98"/>
      <c r="H133" s="98"/>
      <c r="I133" s="98"/>
      <c r="J133" s="98"/>
    </row>
    <row r="134" spans="2:10">
      <c r="B134" s="31" t="s">
        <v>185</v>
      </c>
      <c r="C134" s="117" t="s">
        <v>0</v>
      </c>
      <c r="D134" s="117"/>
      <c r="E134" s="117" t="s">
        <v>0</v>
      </c>
      <c r="F134" s="117"/>
      <c r="G134" s="98"/>
      <c r="H134" s="98"/>
      <c r="I134" s="98"/>
      <c r="J134" s="98"/>
    </row>
    <row r="135" spans="2:10" s="4" customFormat="1" ht="12">
      <c r="B135" s="107"/>
      <c r="C135" s="107"/>
      <c r="D135" s="107"/>
      <c r="E135" s="107"/>
      <c r="F135" s="107"/>
    </row>
    <row r="136" spans="2:10" s="4" customFormat="1" ht="6" customHeight="1">
      <c r="B136" s="106"/>
      <c r="C136" s="106"/>
      <c r="D136" s="106"/>
      <c r="E136" s="106"/>
      <c r="F136" s="106"/>
    </row>
    <row r="137" spans="2:10" ht="7.5" customHeight="1"/>
  </sheetData>
  <mergeCells count="402">
    <mergeCell ref="C133:D133"/>
    <mergeCell ref="E133:F133"/>
    <mergeCell ref="G133:H133"/>
    <mergeCell ref="I133:J133"/>
    <mergeCell ref="C134:D134"/>
    <mergeCell ref="E134:F134"/>
    <mergeCell ref="G134:H134"/>
    <mergeCell ref="I134:J134"/>
    <mergeCell ref="C130:D130"/>
    <mergeCell ref="E130:F130"/>
    <mergeCell ref="G130:H130"/>
    <mergeCell ref="I130:J130"/>
    <mergeCell ref="C131:D131"/>
    <mergeCell ref="E131:F131"/>
    <mergeCell ref="G131:H131"/>
    <mergeCell ref="I131:J131"/>
    <mergeCell ref="C132:D132"/>
    <mergeCell ref="E132:F132"/>
    <mergeCell ref="G132:H132"/>
    <mergeCell ref="I132:J132"/>
    <mergeCell ref="C98:D98"/>
    <mergeCell ref="E98:F98"/>
    <mergeCell ref="G98:H98"/>
    <mergeCell ref="I98:J98"/>
    <mergeCell ref="C128:D128"/>
    <mergeCell ref="E128:F128"/>
    <mergeCell ref="G128:H128"/>
    <mergeCell ref="I128:J128"/>
    <mergeCell ref="C129:D129"/>
    <mergeCell ref="E129:F129"/>
    <mergeCell ref="G129:H129"/>
    <mergeCell ref="I129:J129"/>
    <mergeCell ref="C95:D95"/>
    <mergeCell ref="E95:F95"/>
    <mergeCell ref="G95:H95"/>
    <mergeCell ref="I95:J95"/>
    <mergeCell ref="C96:D96"/>
    <mergeCell ref="E96:F96"/>
    <mergeCell ref="G96:H96"/>
    <mergeCell ref="I96:J96"/>
    <mergeCell ref="C97:D97"/>
    <mergeCell ref="E97:F97"/>
    <mergeCell ref="G97:H97"/>
    <mergeCell ref="I97:J97"/>
    <mergeCell ref="C92:D92"/>
    <mergeCell ref="E92:F92"/>
    <mergeCell ref="G92:H92"/>
    <mergeCell ref="I92:J92"/>
    <mergeCell ref="C93:D93"/>
    <mergeCell ref="E93:F93"/>
    <mergeCell ref="G93:H93"/>
    <mergeCell ref="I93:J93"/>
    <mergeCell ref="C94:D94"/>
    <mergeCell ref="E94:F94"/>
    <mergeCell ref="G94:H94"/>
    <mergeCell ref="I94:J94"/>
    <mergeCell ref="C89:D89"/>
    <mergeCell ref="E89:F89"/>
    <mergeCell ref="G89:H89"/>
    <mergeCell ref="I89:J89"/>
    <mergeCell ref="C90:D90"/>
    <mergeCell ref="E90:F90"/>
    <mergeCell ref="G90:H90"/>
    <mergeCell ref="I90:J90"/>
    <mergeCell ref="C91:D91"/>
    <mergeCell ref="E91:F91"/>
    <mergeCell ref="G91:H91"/>
    <mergeCell ref="I91:J91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B3:E3"/>
    <mergeCell ref="C6:F6"/>
    <mergeCell ref="B136:F136"/>
    <mergeCell ref="B135:F135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3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Dynamicznych Spółek   (subfundusz w Pekao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29PDS</cp:keywords>
  <cp:lastModifiedBy>Czumaj Zbigniew</cp:lastModifiedBy>
  <cp:lastPrinted>2024-02-14T19:49:23Z</cp:lastPrinted>
  <dcterms:created xsi:type="dcterms:W3CDTF">2009-09-25T10:53:11Z</dcterms:created>
  <dcterms:modified xsi:type="dcterms:W3CDTF">2025-04-08T12:34:07Z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