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DATA\ZDRIAI_Praktykant\Dobre praktyki\Benchmarki (4) co miesiąc\"/>
    </mc:Choice>
  </mc:AlternateContent>
  <xr:revisionPtr revIDLastSave="0" documentId="13_ncr:1_{6BA7AB33-D07D-418D-B645-890372B35469}" xr6:coauthVersionLast="47" xr6:coauthVersionMax="47" xr10:uidLastSave="{00000000-0000-0000-0000-000000000000}"/>
  <bookViews>
    <workbookView xWindow="-120" yWindow="-120" windowWidth="29040" windowHeight="15990" xr2:uid="{95CAC73E-E96E-4CF0-B591-7B1BE05E98FD}"/>
  </bookViews>
  <sheets>
    <sheet name="Wynik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/>
  <c r="E2" i="2" s="1"/>
  <c r="F3" i="2"/>
  <c r="F2" i="2" s="1"/>
  <c r="G3" i="2"/>
  <c r="G2" i="2" s="1"/>
  <c r="H3" i="2"/>
  <c r="H2" i="2" s="1"/>
  <c r="I3" i="2"/>
  <c r="I2" i="2" s="1"/>
  <c r="J3" i="2"/>
  <c r="J2" i="2" s="1"/>
</calcChain>
</file>

<file path=xl/sharedStrings.xml><?xml version="1.0" encoding="utf-8"?>
<sst xmlns="http://schemas.openxmlformats.org/spreadsheetml/2006/main" count="228" uniqueCount="87">
  <si>
    <t/>
  </si>
  <si>
    <t>Pekao PPK 2020 Spokojne Jutro</t>
  </si>
  <si>
    <t>Pekao PPK 2065</t>
  </si>
  <si>
    <t>Pekao PPK 2060</t>
  </si>
  <si>
    <t>Pekao PPK 2055</t>
  </si>
  <si>
    <t>Pekao PPK 2050</t>
  </si>
  <si>
    <t>Pekao PPK 2045</t>
  </si>
  <si>
    <t>Pekao PPK 2040</t>
  </si>
  <si>
    <t>Pekao PPK 2035</t>
  </si>
  <si>
    <t>Pekao PPK 2030</t>
  </si>
  <si>
    <t>Pekao PPK 2025</t>
  </si>
  <si>
    <t>Pekao Dochodu i Wzrostu Rynku Chińskiego</t>
  </si>
  <si>
    <t>Pekao Akcji Rynków Wschodzących</t>
  </si>
  <si>
    <t>Pekao Akcji MiŚ Spółek Rynków Rozwiniętych</t>
  </si>
  <si>
    <t>Pekao Strategii Globalnej - dynamiczny</t>
  </si>
  <si>
    <t>Pekao Strategii Globalnej</t>
  </si>
  <si>
    <t>Pekao Strategii Globalnej - konserwatywny</t>
  </si>
  <si>
    <t>Pekao Alternatywny - Absolutnej Stopy Zwrotu</t>
  </si>
  <si>
    <t>Pekao Obligacji i Dochodu</t>
  </si>
  <si>
    <t>Pekao Kompas</t>
  </si>
  <si>
    <t>Pekao Surowców i Energii</t>
  </si>
  <si>
    <t>Pekao Obligacji Strategicznych (PLN)</t>
  </si>
  <si>
    <t>Pekao Obligacji Strategicznych</t>
  </si>
  <si>
    <t>Pekao Obligacji Dolarowych Plus (USD)</t>
  </si>
  <si>
    <t>Pekao Obligacji Dolarowych Plus (PLN)</t>
  </si>
  <si>
    <t>Pekao Zrównoważony Rynku Amerykańskiego (USD)</t>
  </si>
  <si>
    <t>Pekao Zrównoważony Rynku Amerykańskiego (PLN)</t>
  </si>
  <si>
    <t>Pekao Akcji Europejskich (EUR)</t>
  </si>
  <si>
    <t>Pekao Akcji Europejskich (PLN)</t>
  </si>
  <si>
    <t>Pekao Obligacji Europejskich (EUR)</t>
  </si>
  <si>
    <t>Pekao Obligacji Europejskich Plus (PLN)</t>
  </si>
  <si>
    <t>Pekao Akcji Amerykańskich (USD)</t>
  </si>
  <si>
    <t>Pekao Akcji Amerykańskich (PLN)</t>
  </si>
  <si>
    <t>10Y</t>
  </si>
  <si>
    <t>5Y</t>
  </si>
  <si>
    <t>3Y</t>
  </si>
  <si>
    <t>1Y</t>
  </si>
  <si>
    <t>3M</t>
  </si>
  <si>
    <t>1M</t>
  </si>
  <si>
    <t>YTD</t>
  </si>
  <si>
    <t>Stopy zwrotu subfunduszy, które nie posiadają benchmarku</t>
  </si>
  <si>
    <t>Pekao Megatrendy</t>
  </si>
  <si>
    <t>Fundusz</t>
  </si>
  <si>
    <t>Pekao Megatrendy benchmark</t>
  </si>
  <si>
    <t>Benchmark</t>
  </si>
  <si>
    <t>Pekao Obligacji Samorządowych</t>
  </si>
  <si>
    <t>Pekao Obligacji Samorządowych benchmark</t>
  </si>
  <si>
    <t>Pekao Dochodu USD (USD)</t>
  </si>
  <si>
    <t>Fundusz (USD)</t>
  </si>
  <si>
    <t>Pekao Dochodu USD</t>
  </si>
  <si>
    <t>Fundusz (PLN)</t>
  </si>
  <si>
    <t>Pekao Dochodu USD (30 stycznia 2024 weszły w życie zmiany w zakresie polityki inwestycyjnej subfunduszu)</t>
  </si>
  <si>
    <t>Pekao Akcji Dywidendowych</t>
  </si>
  <si>
    <t>Pekao Akcji Dywidendowych benchmark</t>
  </si>
  <si>
    <t>Pekao Akcji Dywidendowych ( 23 marca 2023 weszły w życie zmiany w zakresie polityki inwestycyjnej subfunduszu)</t>
  </si>
  <si>
    <t>Pekao Dłużny Aktywny</t>
  </si>
  <si>
    <t>Pekao Dłużny Aktywny benchmark</t>
  </si>
  <si>
    <t>Pekao Dłużny Aktywny ( 4 grudnia 2020 weszły w życie zmiany w zakresie polityki inwestycyjnej subfunduszu)</t>
  </si>
  <si>
    <t>Pekao Ekologiczny</t>
  </si>
  <si>
    <t>Pekao Ekologiczny benchmark</t>
  </si>
  <si>
    <t>Pekao Bazowy 15 Obligacji Wysokodochodowych</t>
  </si>
  <si>
    <t>Pekao Bazowy 15 Obligacji Wysokodochodowych benchmark</t>
  </si>
  <si>
    <t>Pekao Dynamicznych Spółek (Pekao FIO)</t>
  </si>
  <si>
    <t>Pekao Dynamicznych Spółek (Pekao FIO) benchmark</t>
  </si>
  <si>
    <t>Pekao Akcji - Aktywna Selekcja (Pekao FIO)</t>
  </si>
  <si>
    <t>Pekao Akcji - Aktywna Selekcja (Pekao FIO) benchmark</t>
  </si>
  <si>
    <t>Pekao Zrównoważony (Pekao FIO)</t>
  </si>
  <si>
    <t>Pekao Zrównoważony (Pekao FIO) benchmark</t>
  </si>
  <si>
    <t>Pekao Stabilnego Wzrostu (Pekao FIO)</t>
  </si>
  <si>
    <t>Pekao Stabilnego Wzrostu (Pekao FIO) benchmark</t>
  </si>
  <si>
    <t>Pekao Bazowy 15 Dywidendowy (Pekao FIO)</t>
  </si>
  <si>
    <t>Pekao Bazowy 15 Dywidendowy (Pekao FIO) benchmark</t>
  </si>
  <si>
    <t>Pekao Obligacji - Dynamiczna Alokacja 2 (Pekao FIO)</t>
  </si>
  <si>
    <t>Pekao Obligacji - Dynamiczna Alokacja 2 (Pekao FIO) benchmark</t>
  </si>
  <si>
    <t>Pekao Obligacji - Dynamiczna Alokacja FIO</t>
  </si>
  <si>
    <t>Pekao Obligacji - Dynamiczna Alokacja FIO benchmark</t>
  </si>
  <si>
    <t>Pekao Obligacji Plus (Pekao FIO)</t>
  </si>
  <si>
    <t>Pekao Obligacji Plus (Pekao FIO) benchmark</t>
  </si>
  <si>
    <t>Pekao Spokojna Inwestycja (Pekao Funduszy Globalnych SFIO)</t>
  </si>
  <si>
    <t>Pekao Spokojna Inwestycja (Pekao Funduszy Globalnych SFIO) benchmark</t>
  </si>
  <si>
    <t>Pekao Konserwatywny Plus (Pekao FIO)</t>
  </si>
  <si>
    <t>Pekao Konserwatywny Plus (Pekao FIO) benchmark</t>
  </si>
  <si>
    <t>Pekao Konserwatywny (Pekao FIO)</t>
  </si>
  <si>
    <t>Pekao Konserwatywny (Pekao FIO) benchmark</t>
  </si>
  <si>
    <t>\</t>
  </si>
  <si>
    <t>Stopy zwrotu dla benchmarków funduszy i subfunduszy zarządzanych przez Pekao TFI S.A.</t>
  </si>
  <si>
    <t>Pekao Obligacji Europejskich Plus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</si>
</sst>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ourier New"/>
      <family val="3"/>
      <charset val="238"/>
    </font>
    <font>
      <sz val="8"/>
      <color theme="0"/>
      <name val="Arial"/>
      <family val="2"/>
      <charset val="238"/>
    </font>
    <font>
      <sz val="11"/>
      <name val="Courier New"/>
      <family val="3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rgb="FFD719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71920"/>
        <bgColor rgb="FFD7192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rgb="FFD7192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0" fontId="2" fillId="0" borderId="0" xfId="1" applyNumberFormat="1" applyFont="1" applyFill="1" applyBorder="1"/>
    <xf numFmtId="10" fontId="4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10" fontId="6" fillId="3" borderId="1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7" fillId="5" borderId="3" xfId="0" applyFont="1" applyFill="1" applyBorder="1"/>
    <xf numFmtId="0" fontId="8" fillId="6" borderId="1" xfId="0" applyFont="1" applyFill="1" applyBorder="1" applyAlignment="1">
      <alignment vertical="top" wrapText="1"/>
    </xf>
    <xf numFmtId="14" fontId="2" fillId="0" borderId="0" xfId="0" applyNumberFormat="1" applyFont="1" applyFill="1" applyBorder="1"/>
    <xf numFmtId="2" fontId="2" fillId="0" borderId="0" xfId="0" applyNumberFormat="1" applyFont="1" applyFill="1" applyBorder="1"/>
    <xf numFmtId="10" fontId="6" fillId="0" borderId="1" xfId="1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/>
    </xf>
    <xf numFmtId="0" fontId="9" fillId="0" borderId="0" xfId="0" applyFont="1" applyFill="1" applyBorder="1"/>
    <xf numFmtId="14" fontId="9" fillId="0" borderId="0" xfId="0" applyNumberFormat="1" applyFont="1" applyFill="1" applyBorder="1"/>
    <xf numFmtId="14" fontId="10" fillId="0" borderId="0" xfId="0" applyNumberFormat="1" applyFont="1" applyFill="1" applyBorder="1"/>
    <xf numFmtId="14" fontId="10" fillId="7" borderId="0" xfId="0" applyNumberFormat="1" applyFont="1" applyFill="1" applyBorder="1"/>
    <xf numFmtId="14" fontId="11" fillId="8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E889-8392-4DC1-8799-D5873430B879}">
  <sheetPr>
    <tabColor rgb="FFFF0000"/>
  </sheetPr>
  <dimension ref="A1:V74"/>
  <sheetViews>
    <sheetView tabSelected="1" zoomScaleNormal="100" workbookViewId="0">
      <pane ySplit="5" topLeftCell="A6" activePane="bottomLeft" state="frozen"/>
      <selection pane="bottomLeft" activeCell="M11" sqref="M11"/>
    </sheetView>
  </sheetViews>
  <sheetFormatPr defaultColWidth="9.140625" defaultRowHeight="12.75" x14ac:dyDescent="0.2"/>
  <cols>
    <col min="1" max="2" width="57.140625" style="1" customWidth="1"/>
    <col min="3" max="3" width="65.85546875" style="1" hidden="1" customWidth="1"/>
    <col min="4" max="5" width="11.5703125" style="1" bestFit="1" customWidth="1"/>
    <col min="6" max="10" width="10.42578125" style="1" customWidth="1"/>
    <col min="11" max="11" width="17.140625" style="1" bestFit="1" customWidth="1"/>
    <col min="12" max="12" width="10.140625" style="1" bestFit="1" customWidth="1"/>
    <col min="13" max="20" width="9.140625" style="1"/>
    <col min="21" max="21" width="57.7109375" style="1" bestFit="1" customWidth="1"/>
    <col min="22" max="22" width="5.5703125" style="1" bestFit="1" customWidth="1"/>
    <col min="23" max="16384" width="9.140625" style="1"/>
  </cols>
  <sheetData>
    <row r="1" spans="1:22" customFormat="1" ht="20.25" x14ac:dyDescent="0.25">
      <c r="A1" s="22" t="s">
        <v>85</v>
      </c>
      <c r="B1" s="22"/>
      <c r="D1" s="1"/>
      <c r="E1" s="1"/>
      <c r="F1" s="1"/>
      <c r="G1" s="1"/>
      <c r="H1" s="1"/>
      <c r="I1" s="1"/>
      <c r="J1" s="1"/>
      <c r="K1" s="21">
        <v>45412</v>
      </c>
    </row>
    <row r="2" spans="1:22" x14ac:dyDescent="0.2">
      <c r="A2" s="1" t="s">
        <v>84</v>
      </c>
      <c r="D2" s="20">
        <v>45289</v>
      </c>
      <c r="E2" s="19">
        <f>EOMONTH(E3,-1)-3</f>
        <v>45379</v>
      </c>
      <c r="F2" s="19">
        <f>EOMONTH(F3,-3)</f>
        <v>45322</v>
      </c>
      <c r="G2" s="19">
        <f>EOMONTH(G3,-12)-2</f>
        <v>45044</v>
      </c>
      <c r="H2" s="19">
        <f>EOMONTH(H3,-36)</f>
        <v>44316</v>
      </c>
      <c r="I2" s="19">
        <f>EOMONTH(I3,-60)</f>
        <v>43585</v>
      </c>
      <c r="J2" s="19">
        <f>EOMONTH(J3,-120)</f>
        <v>41759</v>
      </c>
    </row>
    <row r="3" spans="1:22" x14ac:dyDescent="0.2">
      <c r="D3" s="19">
        <f t="shared" ref="D3:J3" si="0">$K$1</f>
        <v>45412</v>
      </c>
      <c r="E3" s="19">
        <f t="shared" si="0"/>
        <v>45412</v>
      </c>
      <c r="F3" s="19">
        <f t="shared" si="0"/>
        <v>45412</v>
      </c>
      <c r="G3" s="19">
        <f t="shared" si="0"/>
        <v>45412</v>
      </c>
      <c r="H3" s="19">
        <f t="shared" si="0"/>
        <v>45412</v>
      </c>
      <c r="I3" s="19">
        <f t="shared" si="0"/>
        <v>45412</v>
      </c>
      <c r="J3" s="19">
        <f t="shared" si="0"/>
        <v>45412</v>
      </c>
    </row>
    <row r="4" spans="1:22" ht="13.5" thickBot="1" x14ac:dyDescent="0.25">
      <c r="D4" s="18"/>
      <c r="E4" s="17"/>
      <c r="F4" s="17"/>
      <c r="G4" s="17"/>
    </row>
    <row r="5" spans="1:22" ht="13.5" thickBot="1" x14ac:dyDescent="0.25">
      <c r="A5" s="10" t="s">
        <v>44</v>
      </c>
      <c r="B5" s="10"/>
      <c r="C5" s="9" t="s">
        <v>44</v>
      </c>
      <c r="D5" s="6" t="s">
        <v>39</v>
      </c>
      <c r="E5" s="6" t="s">
        <v>38</v>
      </c>
      <c r="F5" s="6" t="s">
        <v>37</v>
      </c>
      <c r="G5" s="6" t="s">
        <v>36</v>
      </c>
      <c r="H5" s="6" t="s">
        <v>35</v>
      </c>
      <c r="I5" s="6" t="s">
        <v>34</v>
      </c>
      <c r="J5" s="6" t="s">
        <v>33</v>
      </c>
    </row>
    <row r="6" spans="1:22" ht="15" x14ac:dyDescent="0.25">
      <c r="A6" s="23" t="s">
        <v>82</v>
      </c>
      <c r="B6" s="6" t="s">
        <v>44</v>
      </c>
      <c r="C6" s="8" t="s">
        <v>83</v>
      </c>
      <c r="D6" s="14">
        <v>1.9800000000000002E-2</v>
      </c>
      <c r="E6" s="14">
        <v>5.3E-3</v>
      </c>
      <c r="F6" s="14">
        <v>1.4500000000000001E-2</v>
      </c>
      <c r="G6" s="14">
        <v>6.5600000000000006E-2</v>
      </c>
      <c r="H6" s="14">
        <v>0.14949999999999999</v>
      </c>
      <c r="I6" s="14">
        <v>0.16789999999999999</v>
      </c>
      <c r="J6" s="14">
        <v>0.26989999999999997</v>
      </c>
      <c r="Q6"/>
      <c r="R6"/>
      <c r="S6"/>
      <c r="T6"/>
      <c r="U6"/>
      <c r="V6" s="2"/>
    </row>
    <row r="7" spans="1:22" ht="15" x14ac:dyDescent="0.25">
      <c r="A7" s="24"/>
      <c r="B7" s="6" t="s">
        <v>42</v>
      </c>
      <c r="C7" s="16" t="s">
        <v>82</v>
      </c>
      <c r="D7" s="4">
        <v>3.3055390113162719E-2</v>
      </c>
      <c r="E7" s="4">
        <v>8.0534683880610913E-3</v>
      </c>
      <c r="F7" s="4">
        <v>2.3735244519393017E-2</v>
      </c>
      <c r="G7" s="4">
        <v>8.7948028673835221E-2</v>
      </c>
      <c r="H7" s="4">
        <v>0.18754890453834139</v>
      </c>
      <c r="I7" s="4">
        <v>0.23107731305449941</v>
      </c>
      <c r="J7" s="4">
        <v>0.34182461181411283</v>
      </c>
      <c r="Q7"/>
      <c r="R7"/>
      <c r="S7"/>
      <c r="T7"/>
      <c r="U7"/>
      <c r="V7" s="2"/>
    </row>
    <row r="8" spans="1:22" ht="15" x14ac:dyDescent="0.25">
      <c r="A8" s="23" t="s">
        <v>80</v>
      </c>
      <c r="B8" s="6" t="s">
        <v>44</v>
      </c>
      <c r="C8" s="8" t="s">
        <v>81</v>
      </c>
      <c r="D8" s="14">
        <v>2.051E-2</v>
      </c>
      <c r="E8" s="14">
        <v>5.4799999999999996E-3</v>
      </c>
      <c r="F8" s="14">
        <v>1.5049999999999999E-2</v>
      </c>
      <c r="G8" s="14">
        <v>6.8599999999999994E-2</v>
      </c>
      <c r="H8" s="14">
        <v>0.16694000000000001</v>
      </c>
      <c r="I8" s="14">
        <v>0.19635</v>
      </c>
      <c r="J8" s="14">
        <v>0.33213999999999999</v>
      </c>
      <c r="Q8"/>
      <c r="R8"/>
      <c r="S8"/>
      <c r="T8"/>
      <c r="U8"/>
      <c r="V8" s="2"/>
    </row>
    <row r="9" spans="1:22" ht="15" x14ac:dyDescent="0.25">
      <c r="A9" s="24"/>
      <c r="B9" s="6" t="s">
        <v>42</v>
      </c>
      <c r="C9" s="5" t="s">
        <v>80</v>
      </c>
      <c r="D9" s="4">
        <v>4.2151162790697638E-2</v>
      </c>
      <c r="E9" s="4">
        <v>9.8591549295774517E-3</v>
      </c>
      <c r="F9" s="4">
        <v>3.0913012221423397E-2</v>
      </c>
      <c r="G9" s="4">
        <v>0.10307692307692307</v>
      </c>
      <c r="H9" s="4">
        <v>0.21835174171622773</v>
      </c>
      <c r="I9" s="4">
        <v>0.26343612334801758</v>
      </c>
      <c r="J9" s="13">
        <v>0.40726202158979397</v>
      </c>
      <c r="Q9"/>
      <c r="R9"/>
      <c r="S9"/>
      <c r="T9"/>
      <c r="U9"/>
      <c r="V9" s="2"/>
    </row>
    <row r="10" spans="1:22" ht="15" x14ac:dyDescent="0.25">
      <c r="A10" s="23" t="s">
        <v>78</v>
      </c>
      <c r="B10" s="6" t="s">
        <v>44</v>
      </c>
      <c r="C10" s="8" t="s">
        <v>79</v>
      </c>
      <c r="D10" s="14">
        <v>1.8800000000000001E-2</v>
      </c>
      <c r="E10" s="14">
        <v>5.0200000000000002E-3</v>
      </c>
      <c r="F10" s="14">
        <v>1.38E-2</v>
      </c>
      <c r="G10" s="14">
        <v>6.2689999999999996E-2</v>
      </c>
      <c r="H10" s="14">
        <v>0.14691000000000001</v>
      </c>
      <c r="I10" s="14">
        <v>0.16295999999999999</v>
      </c>
      <c r="J10" s="14">
        <v>0.2571</v>
      </c>
      <c r="Q10"/>
      <c r="R10"/>
      <c r="S10"/>
      <c r="T10"/>
      <c r="U10"/>
      <c r="V10" s="2"/>
    </row>
    <row r="11" spans="1:22" ht="15" x14ac:dyDescent="0.25">
      <c r="A11" s="24"/>
      <c r="B11" s="6" t="s">
        <v>42</v>
      </c>
      <c r="C11" s="5" t="s">
        <v>78</v>
      </c>
      <c r="D11" s="4">
        <v>2.5710419485791558E-2</v>
      </c>
      <c r="E11" s="4">
        <v>5.9721300597213034E-3</v>
      </c>
      <c r="F11" s="4">
        <v>1.8132975151108122E-2</v>
      </c>
      <c r="G11" s="4">
        <v>7.2894550601557029E-2</v>
      </c>
      <c r="H11" s="4">
        <v>0.16436251920122902</v>
      </c>
      <c r="I11" s="4">
        <v>0.20031670625494846</v>
      </c>
      <c r="J11" s="4">
        <v>0.30464716006884696</v>
      </c>
      <c r="Q11"/>
      <c r="R11"/>
      <c r="S11"/>
      <c r="T11"/>
      <c r="U11"/>
      <c r="V11" s="2"/>
    </row>
    <row r="12" spans="1:22" ht="15" x14ac:dyDescent="0.25">
      <c r="A12" s="23" t="s">
        <v>76</v>
      </c>
      <c r="B12" s="6" t="s">
        <v>44</v>
      </c>
      <c r="C12" s="8" t="s">
        <v>77</v>
      </c>
      <c r="D12" s="14">
        <v>3.3999999999999998E-3</v>
      </c>
      <c r="E12" s="14">
        <v>-2.3E-3</v>
      </c>
      <c r="F12" s="14">
        <v>-1.5E-3</v>
      </c>
      <c r="G12" s="14">
        <v>6.4899999999999999E-2</v>
      </c>
      <c r="H12" s="14">
        <v>1.9E-2</v>
      </c>
      <c r="I12" s="14">
        <v>9.0800000000000006E-2</v>
      </c>
      <c r="J12" s="14">
        <v>0.28260000000000002</v>
      </c>
      <c r="Q12"/>
      <c r="R12"/>
      <c r="S12"/>
      <c r="T12"/>
      <c r="U12"/>
      <c r="V12" s="2"/>
    </row>
    <row r="13" spans="1:22" ht="15" x14ac:dyDescent="0.25">
      <c r="A13" s="24"/>
      <c r="B13" s="6" t="s">
        <v>42</v>
      </c>
      <c r="C13" s="5" t="s">
        <v>76</v>
      </c>
      <c r="D13" s="4">
        <v>4.6771273385637357E-3</v>
      </c>
      <c r="E13" s="4">
        <v>-4.1872289516973193E-3</v>
      </c>
      <c r="F13" s="4">
        <v>-1.4994751836856501E-3</v>
      </c>
      <c r="G13" s="4">
        <v>7.455220267871554E-2</v>
      </c>
      <c r="H13" s="4">
        <v>4.5861473221297411E-2</v>
      </c>
      <c r="I13" s="4">
        <v>0.11205744822979291</v>
      </c>
      <c r="J13" s="4">
        <v>0.25075131480090151</v>
      </c>
      <c r="Q13"/>
      <c r="R13"/>
      <c r="S13"/>
      <c r="T13"/>
      <c r="U13"/>
      <c r="V13" s="2"/>
    </row>
    <row r="14" spans="1:22" ht="15" x14ac:dyDescent="0.25">
      <c r="A14" s="23" t="s">
        <v>74</v>
      </c>
      <c r="B14" s="6" t="s">
        <v>44</v>
      </c>
      <c r="C14" s="8" t="s">
        <v>75</v>
      </c>
      <c r="D14" s="14">
        <v>3.3999999999999998E-3</v>
      </c>
      <c r="E14" s="14">
        <v>-2.3E-3</v>
      </c>
      <c r="F14" s="14">
        <v>-1.5E-3</v>
      </c>
      <c r="G14" s="14">
        <v>6.4899999999999999E-2</v>
      </c>
      <c r="H14" s="14">
        <v>1.9E-2</v>
      </c>
      <c r="I14" s="14">
        <v>9.0800000000000006E-2</v>
      </c>
      <c r="J14" s="14">
        <v>0.28260000000000002</v>
      </c>
      <c r="Q14"/>
      <c r="R14"/>
      <c r="S14"/>
      <c r="T14"/>
      <c r="U14"/>
      <c r="V14" s="2"/>
    </row>
    <row r="15" spans="1:22" ht="15" x14ac:dyDescent="0.25">
      <c r="A15" s="24"/>
      <c r="B15" s="6" t="s">
        <v>42</v>
      </c>
      <c r="C15" s="5" t="s">
        <v>74</v>
      </c>
      <c r="D15" s="4">
        <v>6.5496935464488537E-3</v>
      </c>
      <c r="E15" s="4">
        <v>-5.9343659130022264E-3</v>
      </c>
      <c r="F15" s="4">
        <v>-1.2520868113522488E-3</v>
      </c>
      <c r="G15" s="4">
        <v>8.2945435738298379E-2</v>
      </c>
      <c r="H15" s="4">
        <v>7.4884496919917831E-2</v>
      </c>
      <c r="I15" s="4">
        <v>0.14622964280826611</v>
      </c>
      <c r="J15" s="4">
        <v>0.32944444444444443</v>
      </c>
      <c r="Q15"/>
      <c r="R15"/>
      <c r="S15"/>
      <c r="T15"/>
      <c r="U15"/>
      <c r="V15" s="2"/>
    </row>
    <row r="16" spans="1:22" ht="15" x14ac:dyDescent="0.25">
      <c r="A16" s="23" t="s">
        <v>72</v>
      </c>
      <c r="B16" s="6" t="s">
        <v>44</v>
      </c>
      <c r="C16" s="8" t="s">
        <v>73</v>
      </c>
      <c r="D16" s="14">
        <v>3.3999999999999998E-3</v>
      </c>
      <c r="E16" s="14">
        <v>-2.3E-3</v>
      </c>
      <c r="F16" s="14">
        <v>-1.5E-3</v>
      </c>
      <c r="G16" s="14">
        <v>6.4899999999999999E-2</v>
      </c>
      <c r="H16" s="14">
        <v>1.9E-2</v>
      </c>
      <c r="I16" s="14">
        <v>9.0800000000000006E-2</v>
      </c>
      <c r="J16" s="14">
        <v>0.28260000000000002</v>
      </c>
      <c r="Q16"/>
      <c r="R16"/>
      <c r="S16"/>
      <c r="T16"/>
      <c r="U16"/>
      <c r="V16" s="2"/>
    </row>
    <row r="17" spans="1:22" ht="15" x14ac:dyDescent="0.25">
      <c r="A17" s="24"/>
      <c r="B17" s="6" t="s">
        <v>42</v>
      </c>
      <c r="C17" s="5" t="s">
        <v>72</v>
      </c>
      <c r="D17" s="4">
        <v>-2.7913468248430551E-3</v>
      </c>
      <c r="E17" s="4">
        <v>-7.6388888888889728E-3</v>
      </c>
      <c r="F17" s="4">
        <v>-9.0152565880722291E-3</v>
      </c>
      <c r="G17" s="4">
        <v>7.6865109269027787E-2</v>
      </c>
      <c r="H17" s="4">
        <v>6.4828614008941798E-2</v>
      </c>
      <c r="I17" s="4">
        <v>0.13773885350318471</v>
      </c>
      <c r="J17" s="4">
        <v>0.31826568265682642</v>
      </c>
      <c r="Q17"/>
      <c r="R17"/>
      <c r="S17"/>
      <c r="T17"/>
      <c r="U17"/>
      <c r="V17" s="2"/>
    </row>
    <row r="18" spans="1:22" ht="15" x14ac:dyDescent="0.25">
      <c r="A18" s="23" t="s">
        <v>70</v>
      </c>
      <c r="B18" s="6" t="s">
        <v>44</v>
      </c>
      <c r="C18" s="8" t="s">
        <v>71</v>
      </c>
      <c r="D18" s="14">
        <v>1.72E-2</v>
      </c>
      <c r="E18" s="14">
        <v>-1.5E-3</v>
      </c>
      <c r="F18" s="14">
        <v>1.03E-2</v>
      </c>
      <c r="G18" s="14">
        <v>7.1300000000000002E-2</v>
      </c>
      <c r="H18" s="14">
        <v>4.8800000000000003E-2</v>
      </c>
      <c r="I18" s="14">
        <v>7.6899999999999996E-2</v>
      </c>
      <c r="J18" s="14">
        <v>0.2104</v>
      </c>
      <c r="Q18"/>
      <c r="R18"/>
      <c r="S18"/>
      <c r="T18"/>
      <c r="U18"/>
      <c r="V18" s="2"/>
    </row>
    <row r="19" spans="1:22" ht="15" x14ac:dyDescent="0.25">
      <c r="A19" s="24"/>
      <c r="B19" s="6" t="s">
        <v>42</v>
      </c>
      <c r="C19" s="5" t="s">
        <v>70</v>
      </c>
      <c r="D19" s="4">
        <v>1.5600624024960874E-2</v>
      </c>
      <c r="E19" s="4">
        <v>-2.2988505747126853E-3</v>
      </c>
      <c r="F19" s="4">
        <v>9.302325581395321E-3</v>
      </c>
      <c r="G19" s="4">
        <v>7.8707539353769507E-2</v>
      </c>
      <c r="H19" s="4">
        <v>8.0497925311203256E-2</v>
      </c>
      <c r="I19" s="4">
        <v>9.5037846930193348E-2</v>
      </c>
      <c r="J19" s="4">
        <v>9.59595959595958E-2</v>
      </c>
      <c r="Q19"/>
      <c r="R19"/>
      <c r="S19"/>
      <c r="T19"/>
      <c r="U19"/>
      <c r="V19" s="2"/>
    </row>
    <row r="20" spans="1:22" ht="15" x14ac:dyDescent="0.25">
      <c r="A20" s="23" t="s">
        <v>68</v>
      </c>
      <c r="B20" s="6" t="s">
        <v>44</v>
      </c>
      <c r="C20" s="8" t="s">
        <v>69</v>
      </c>
      <c r="D20" s="14">
        <v>2.4199999999999999E-2</v>
      </c>
      <c r="E20" s="14">
        <v>-2.2000000000000001E-3</v>
      </c>
      <c r="F20" s="14">
        <v>2.0400000000000001E-2</v>
      </c>
      <c r="G20" s="14">
        <v>0.12590000000000001</v>
      </c>
      <c r="H20" s="14">
        <v>0.1055</v>
      </c>
      <c r="I20" s="14">
        <v>0.1754</v>
      </c>
      <c r="J20" s="14">
        <v>0.3896</v>
      </c>
      <c r="Q20"/>
      <c r="R20"/>
      <c r="S20"/>
      <c r="T20"/>
      <c r="U20"/>
      <c r="V20" s="2"/>
    </row>
    <row r="21" spans="1:22" ht="15" x14ac:dyDescent="0.25">
      <c r="A21" s="24"/>
      <c r="B21" s="6" t="s">
        <v>42</v>
      </c>
      <c r="C21" s="5" t="s">
        <v>68</v>
      </c>
      <c r="D21" s="4">
        <v>2.7105241705388528E-2</v>
      </c>
      <c r="E21" s="4">
        <v>9.9308810677678494E-4</v>
      </c>
      <c r="F21" s="4">
        <v>2.5391658189216626E-2</v>
      </c>
      <c r="G21" s="4">
        <v>0.15597045736042947</v>
      </c>
      <c r="H21" s="4">
        <v>0.16172606150016144</v>
      </c>
      <c r="I21" s="4">
        <v>0.27738632331322544</v>
      </c>
      <c r="J21" s="4">
        <v>0.30052642444260957</v>
      </c>
      <c r="Q21"/>
      <c r="R21"/>
      <c r="S21"/>
      <c r="T21"/>
      <c r="U21"/>
      <c r="V21" s="2"/>
    </row>
    <row r="22" spans="1:22" ht="15" x14ac:dyDescent="0.25">
      <c r="A22" s="23" t="s">
        <v>66</v>
      </c>
      <c r="B22" s="6" t="s">
        <v>44</v>
      </c>
      <c r="C22" s="8" t="s">
        <v>67</v>
      </c>
      <c r="D22" s="14">
        <v>4.1700000000000001E-2</v>
      </c>
      <c r="E22" s="14">
        <v>-2.3999999999999998E-3</v>
      </c>
      <c r="F22" s="14">
        <v>3.8699999999999998E-2</v>
      </c>
      <c r="G22" s="14">
        <v>0.1779</v>
      </c>
      <c r="H22" s="14">
        <v>0.1799</v>
      </c>
      <c r="I22" s="14">
        <v>0.23849999999999999</v>
      </c>
      <c r="J22" s="14">
        <v>0.4617</v>
      </c>
      <c r="Q22"/>
      <c r="R22"/>
      <c r="S22"/>
      <c r="T22"/>
      <c r="U22"/>
      <c r="V22" s="2"/>
    </row>
    <row r="23" spans="1:22" ht="15" x14ac:dyDescent="0.25">
      <c r="A23" s="24"/>
      <c r="B23" s="6" t="s">
        <v>42</v>
      </c>
      <c r="C23" s="5" t="s">
        <v>66</v>
      </c>
      <c r="D23" s="4">
        <v>4.0291101554746911E-2</v>
      </c>
      <c r="E23" s="4">
        <v>6.4004096262160193E-3</v>
      </c>
      <c r="F23" s="4">
        <v>4.5478723404255295E-2</v>
      </c>
      <c r="G23" s="4">
        <v>0.19610527917237186</v>
      </c>
      <c r="H23" s="4">
        <v>0.24084595959595978</v>
      </c>
      <c r="I23" s="4">
        <v>0.32067864942046032</v>
      </c>
      <c r="J23" s="4">
        <v>0.28191749551606082</v>
      </c>
      <c r="Q23"/>
      <c r="R23"/>
      <c r="S23"/>
      <c r="T23"/>
      <c r="U23"/>
      <c r="V23" s="2"/>
    </row>
    <row r="24" spans="1:22" ht="15" x14ac:dyDescent="0.25">
      <c r="A24" s="23" t="s">
        <v>64</v>
      </c>
      <c r="B24" s="6" t="s">
        <v>44</v>
      </c>
      <c r="C24" s="8" t="s">
        <v>65</v>
      </c>
      <c r="D24" s="14">
        <v>7.22E-2</v>
      </c>
      <c r="E24" s="14">
        <v>2.0400000000000001E-2</v>
      </c>
      <c r="F24" s="14">
        <v>8.4599999999999995E-2</v>
      </c>
      <c r="G24" s="14">
        <v>0.314</v>
      </c>
      <c r="H24" s="14">
        <v>0.372</v>
      </c>
      <c r="I24" s="14">
        <v>0.3947</v>
      </c>
      <c r="J24" s="14">
        <v>0.60770000000000002</v>
      </c>
      <c r="Q24"/>
      <c r="R24"/>
      <c r="S24"/>
      <c r="T24"/>
      <c r="U24"/>
      <c r="V24" s="2"/>
    </row>
    <row r="25" spans="1:22" ht="15" x14ac:dyDescent="0.25">
      <c r="A25" s="24"/>
      <c r="B25" s="6" t="s">
        <v>42</v>
      </c>
      <c r="C25" s="5" t="s">
        <v>64</v>
      </c>
      <c r="D25" s="4">
        <v>7.2147651006711611E-2</v>
      </c>
      <c r="E25" s="4">
        <v>1.8597236981934273E-2</v>
      </c>
      <c r="F25" s="4">
        <v>8.1828442437923421E-2</v>
      </c>
      <c r="G25" s="4">
        <v>0.31032125768967878</v>
      </c>
      <c r="H25" s="4">
        <v>0.34337771548703588</v>
      </c>
      <c r="I25" s="4">
        <v>0.87941176470588256</v>
      </c>
      <c r="J25" s="4">
        <v>0.76033057851239683</v>
      </c>
      <c r="Q25"/>
      <c r="R25"/>
      <c r="S25"/>
      <c r="T25"/>
      <c r="U25"/>
      <c r="V25" s="2"/>
    </row>
    <row r="26" spans="1:22" ht="15" x14ac:dyDescent="0.25">
      <c r="A26" s="23" t="s">
        <v>62</v>
      </c>
      <c r="B26" s="6" t="s">
        <v>44</v>
      </c>
      <c r="C26" s="8" t="s">
        <v>63</v>
      </c>
      <c r="D26" s="14">
        <v>7.2400000000000006E-2</v>
      </c>
      <c r="E26" s="14">
        <v>2.0000000000000001E-4</v>
      </c>
      <c r="F26" s="14">
        <v>6.4899999999999999E-2</v>
      </c>
      <c r="G26" s="14">
        <v>0.22639999999999999</v>
      </c>
      <c r="H26" s="14">
        <v>0.29780000000000001</v>
      </c>
      <c r="I26" s="14">
        <v>0.74539999999999995</v>
      </c>
      <c r="J26" s="14">
        <v>0.77590000000000003</v>
      </c>
      <c r="Q26"/>
      <c r="R26"/>
      <c r="S26"/>
      <c r="T26"/>
      <c r="U26"/>
      <c r="V26" s="2"/>
    </row>
    <row r="27" spans="1:22" ht="15" x14ac:dyDescent="0.25">
      <c r="A27" s="24"/>
      <c r="B27" s="6" t="s">
        <v>42</v>
      </c>
      <c r="C27" s="5" t="s">
        <v>62</v>
      </c>
      <c r="D27" s="4">
        <v>7.3583743842364546E-2</v>
      </c>
      <c r="E27" s="4">
        <v>0</v>
      </c>
      <c r="F27" s="4">
        <v>7.1933599754073096E-2</v>
      </c>
      <c r="G27" s="4">
        <v>0.29483847010768649</v>
      </c>
      <c r="H27" s="4">
        <v>0.3679874460572774</v>
      </c>
      <c r="I27" s="4">
        <v>1.0097982708933713</v>
      </c>
      <c r="J27" s="4">
        <v>1.0191082802547768</v>
      </c>
      <c r="Q27"/>
      <c r="R27"/>
      <c r="S27"/>
      <c r="T27"/>
      <c r="U27"/>
      <c r="V27" s="2"/>
    </row>
    <row r="28" spans="1:22" ht="15" x14ac:dyDescent="0.25">
      <c r="A28" s="23" t="s">
        <v>60</v>
      </c>
      <c r="B28" s="6" t="s">
        <v>44</v>
      </c>
      <c r="C28" s="8" t="s">
        <v>61</v>
      </c>
      <c r="D28" s="14">
        <v>1.04E-2</v>
      </c>
      <c r="E28" s="14">
        <v>2.9999999999999997E-4</v>
      </c>
      <c r="F28" s="14">
        <v>5.4999999999999997E-3</v>
      </c>
      <c r="G28" s="14">
        <v>6.83E-2</v>
      </c>
      <c r="H28" s="14">
        <v>0.05</v>
      </c>
      <c r="I28" s="14">
        <v>0.1237</v>
      </c>
      <c r="J28" s="14">
        <v>0.30680000000000002</v>
      </c>
      <c r="Q28"/>
      <c r="R28"/>
      <c r="S28"/>
      <c r="T28"/>
      <c r="U28"/>
      <c r="V28" s="2"/>
    </row>
    <row r="29" spans="1:22" ht="15" x14ac:dyDescent="0.25">
      <c r="A29" s="24"/>
      <c r="B29" s="6" t="s">
        <v>42</v>
      </c>
      <c r="C29" s="5" t="s">
        <v>60</v>
      </c>
      <c r="D29" s="4">
        <v>9.7215667767815983E-3</v>
      </c>
      <c r="E29" s="4">
        <v>-1.3069454817027371E-3</v>
      </c>
      <c r="F29" s="4">
        <v>3.9414414414413734E-3</v>
      </c>
      <c r="G29" s="4">
        <v>7.2051307746267224E-2</v>
      </c>
      <c r="H29" s="4">
        <v>4.9440847557386869E-2</v>
      </c>
      <c r="I29" s="4" t="s">
        <v>0</v>
      </c>
      <c r="J29" s="4" t="s">
        <v>0</v>
      </c>
      <c r="Q29"/>
      <c r="R29"/>
      <c r="S29"/>
      <c r="T29"/>
      <c r="U29"/>
      <c r="V29" s="2"/>
    </row>
    <row r="30" spans="1:22" ht="15" x14ac:dyDescent="0.25">
      <c r="A30" s="15" t="s">
        <v>58</v>
      </c>
      <c r="B30" s="6" t="s">
        <v>44</v>
      </c>
      <c r="C30" s="8" t="s">
        <v>59</v>
      </c>
      <c r="D30" s="14">
        <v>6.0600000000000001E-2</v>
      </c>
      <c r="E30" s="14">
        <v>-2.8400000000000002E-2</v>
      </c>
      <c r="F30" s="14">
        <v>4.3299999999999998E-2</v>
      </c>
      <c r="G30" s="14">
        <v>0.18709999999999999</v>
      </c>
      <c r="H30" s="14" t="s">
        <v>0</v>
      </c>
      <c r="I30" s="14" t="s">
        <v>0</v>
      </c>
      <c r="J30" s="14" t="s">
        <v>0</v>
      </c>
      <c r="Q30"/>
      <c r="R30"/>
      <c r="S30"/>
      <c r="T30"/>
      <c r="U30"/>
      <c r="V30" s="2"/>
    </row>
    <row r="31" spans="1:22" ht="15" x14ac:dyDescent="0.25">
      <c r="A31" s="15"/>
      <c r="B31" s="6" t="s">
        <v>42</v>
      </c>
      <c r="C31" s="5" t="s">
        <v>58</v>
      </c>
      <c r="D31" s="4">
        <v>-9.5328884652046142E-4</v>
      </c>
      <c r="E31" s="4">
        <v>-2.7829313543599188E-2</v>
      </c>
      <c r="F31" s="4">
        <v>2.5440313111545931E-2</v>
      </c>
      <c r="G31" s="4">
        <v>7.4871794871794961E-2</v>
      </c>
      <c r="H31" s="4" t="s">
        <v>0</v>
      </c>
      <c r="I31" s="13" t="s">
        <v>0</v>
      </c>
      <c r="J31" s="4" t="s">
        <v>0</v>
      </c>
      <c r="Q31"/>
      <c r="R31"/>
      <c r="S31"/>
      <c r="T31"/>
      <c r="U31"/>
      <c r="V31" s="2"/>
    </row>
    <row r="32" spans="1:22" ht="15" x14ac:dyDescent="0.25">
      <c r="A32" s="23" t="s">
        <v>57</v>
      </c>
      <c r="B32" s="6" t="s">
        <v>44</v>
      </c>
      <c r="C32" s="8" t="s">
        <v>56</v>
      </c>
      <c r="D32" s="14">
        <v>-5.0000000000000001E-3</v>
      </c>
      <c r="E32" s="14">
        <v>-9.2999999999999992E-3</v>
      </c>
      <c r="F32" s="14">
        <v>-4.1999999999999997E-3</v>
      </c>
      <c r="G32" s="14">
        <v>6.6000000000000003E-2</v>
      </c>
      <c r="H32" s="14">
        <v>-4.7300000000000002E-2</v>
      </c>
      <c r="I32" s="14">
        <v>4.5600000000000002E-2</v>
      </c>
      <c r="J32" s="14">
        <v>0.25269999999999998</v>
      </c>
      <c r="Q32"/>
      <c r="R32"/>
      <c r="S32"/>
      <c r="T32"/>
      <c r="U32"/>
      <c r="V32" s="2"/>
    </row>
    <row r="33" spans="1:22" ht="15" x14ac:dyDescent="0.25">
      <c r="A33" s="24"/>
      <c r="B33" s="6" t="s">
        <v>42</v>
      </c>
      <c r="C33" s="5" t="s">
        <v>55</v>
      </c>
      <c r="D33" s="4">
        <v>-1.6764459346185978E-2</v>
      </c>
      <c r="E33" s="13">
        <v>-1.345668629100083E-2</v>
      </c>
      <c r="F33" s="13">
        <v>-2.086811352253759E-2</v>
      </c>
      <c r="G33" s="13">
        <v>7.0255474452554756E-2</v>
      </c>
      <c r="H33" s="13">
        <v>0.12034383954154726</v>
      </c>
      <c r="I33" s="13" t="s">
        <v>0</v>
      </c>
      <c r="J33" s="13" t="s">
        <v>0</v>
      </c>
      <c r="Q33"/>
      <c r="R33"/>
      <c r="S33"/>
      <c r="T33"/>
      <c r="U33"/>
      <c r="V33" s="2"/>
    </row>
    <row r="34" spans="1:22" ht="15" x14ac:dyDescent="0.2">
      <c r="A34" s="23" t="s">
        <v>54</v>
      </c>
      <c r="B34" s="6" t="s">
        <v>44</v>
      </c>
      <c r="C34" s="8" t="s">
        <v>53</v>
      </c>
      <c r="D34" s="7">
        <v>4.7399999999999998E-2</v>
      </c>
      <c r="E34" s="7">
        <v>-1.8700000000000001E-2</v>
      </c>
      <c r="F34" s="7">
        <v>3.4099999999999998E-2</v>
      </c>
      <c r="G34" s="7">
        <v>9.8799999999999999E-2</v>
      </c>
      <c r="H34" s="7" t="s">
        <v>0</v>
      </c>
      <c r="I34" s="7" t="s">
        <v>0</v>
      </c>
      <c r="J34" s="7" t="s">
        <v>0</v>
      </c>
      <c r="K34" s="12"/>
      <c r="U34" s="2"/>
      <c r="V34" s="2"/>
    </row>
    <row r="35" spans="1:22" ht="15" x14ac:dyDescent="0.2">
      <c r="A35" s="24"/>
      <c r="B35" s="6" t="s">
        <v>42</v>
      </c>
      <c r="C35" s="5" t="s">
        <v>52</v>
      </c>
      <c r="D35" s="4">
        <v>1.4999999999999902E-2</v>
      </c>
      <c r="E35" s="4">
        <v>-1.6949152542372947E-2</v>
      </c>
      <c r="F35" s="4">
        <v>1.9246861924686165E-2</v>
      </c>
      <c r="G35" s="4">
        <v>6.0975609756097393E-2</v>
      </c>
      <c r="H35" s="4" t="s">
        <v>0</v>
      </c>
      <c r="I35" s="4" t="s">
        <v>0</v>
      </c>
      <c r="J35" s="4" t="s">
        <v>0</v>
      </c>
      <c r="K35" s="12"/>
      <c r="U35" s="2"/>
      <c r="V35" s="2"/>
    </row>
    <row r="36" spans="1:22" ht="15" x14ac:dyDescent="0.2">
      <c r="A36" s="23" t="s">
        <v>45</v>
      </c>
      <c r="B36" s="6" t="s">
        <v>44</v>
      </c>
      <c r="C36" s="5" t="s">
        <v>46</v>
      </c>
      <c r="D36" s="4">
        <v>1.8599999999999998E-2</v>
      </c>
      <c r="E36" s="4">
        <v>5.0000000000000001E-3</v>
      </c>
      <c r="F36" s="4">
        <v>1.37E-2</v>
      </c>
      <c r="G36" s="4">
        <v>6.2199999999999998E-2</v>
      </c>
      <c r="H36" s="4">
        <v>0.14430000000000001</v>
      </c>
      <c r="I36" s="4" t="s">
        <v>0</v>
      </c>
      <c r="J36" s="4" t="s">
        <v>0</v>
      </c>
      <c r="U36" s="2"/>
      <c r="V36" s="2"/>
    </row>
    <row r="37" spans="1:22" ht="15" x14ac:dyDescent="0.2">
      <c r="A37" s="24"/>
      <c r="B37" s="6" t="s">
        <v>42</v>
      </c>
      <c r="C37" s="8" t="s">
        <v>45</v>
      </c>
      <c r="D37" s="7">
        <v>2.3166353222773051E-2</v>
      </c>
      <c r="E37" s="7">
        <v>4.1949828005705125E-3</v>
      </c>
      <c r="F37" s="7">
        <v>1.5785453619621581E-2</v>
      </c>
      <c r="G37" s="7">
        <v>6.9711323621413968E-2</v>
      </c>
      <c r="H37" s="7">
        <v>0.16736564907831841</v>
      </c>
      <c r="I37" s="7" t="s">
        <v>0</v>
      </c>
      <c r="J37" s="7" t="s">
        <v>0</v>
      </c>
      <c r="U37" s="2"/>
      <c r="V37" s="2"/>
    </row>
    <row r="38" spans="1:22" ht="15" x14ac:dyDescent="0.2">
      <c r="A38" s="23" t="s">
        <v>41</v>
      </c>
      <c r="B38" s="6" t="s">
        <v>44</v>
      </c>
      <c r="C38" s="5" t="s">
        <v>43</v>
      </c>
      <c r="D38" s="4">
        <v>6.0600000000000001E-2</v>
      </c>
      <c r="E38" s="4">
        <v>-2.8400000000000002E-2</v>
      </c>
      <c r="F38" s="4">
        <v>4.3299999999999998E-2</v>
      </c>
      <c r="G38" s="4">
        <v>0.18709999999999999</v>
      </c>
      <c r="H38" s="4">
        <v>0.23100000000000001</v>
      </c>
      <c r="I38" s="4">
        <v>0.63819999999999999</v>
      </c>
      <c r="J38" s="4">
        <v>1.4053</v>
      </c>
      <c r="U38" s="2"/>
      <c r="V38" s="2"/>
    </row>
    <row r="39" spans="1:22" ht="15.75" thickBot="1" x14ac:dyDescent="0.25">
      <c r="A39" s="24"/>
      <c r="B39" s="6" t="s">
        <v>42</v>
      </c>
      <c r="C39" s="8" t="s">
        <v>41</v>
      </c>
      <c r="D39" s="7">
        <v>-6.1957868649319403E-3</v>
      </c>
      <c r="E39" s="7">
        <v>-4.0669856459330078E-2</v>
      </c>
      <c r="F39" s="7">
        <v>-1.2923076923076926E-2</v>
      </c>
      <c r="G39" s="7">
        <v>0.20601503759398487</v>
      </c>
      <c r="H39" s="7">
        <v>0.20239880059970017</v>
      </c>
      <c r="I39" s="7" t="s">
        <v>0</v>
      </c>
      <c r="J39" s="7" t="s">
        <v>0</v>
      </c>
      <c r="U39" s="2"/>
      <c r="V39" s="2"/>
    </row>
    <row r="40" spans="1:22" ht="13.5" thickBot="1" x14ac:dyDescent="0.25">
      <c r="A40" s="10" t="s">
        <v>40</v>
      </c>
      <c r="B40" s="10"/>
      <c r="C40" s="9" t="s">
        <v>40</v>
      </c>
      <c r="D40" s="6" t="s">
        <v>39</v>
      </c>
      <c r="E40" s="6" t="s">
        <v>38</v>
      </c>
      <c r="F40" s="6" t="s">
        <v>37</v>
      </c>
      <c r="G40" s="6" t="s">
        <v>36</v>
      </c>
      <c r="H40" s="6" t="s">
        <v>35</v>
      </c>
      <c r="I40" s="6" t="s">
        <v>34</v>
      </c>
      <c r="J40" s="6" t="s">
        <v>33</v>
      </c>
      <c r="U40" s="2"/>
      <c r="V40" s="2"/>
    </row>
    <row r="41" spans="1:22" ht="15" x14ac:dyDescent="0.2">
      <c r="A41" s="6" t="s">
        <v>32</v>
      </c>
      <c r="B41" s="6"/>
      <c r="C41" s="5" t="s">
        <v>32</v>
      </c>
      <c r="D41" s="4">
        <v>6.8430257979886111E-2</v>
      </c>
      <c r="E41" s="4">
        <v>-3.0837878036688138E-2</v>
      </c>
      <c r="F41" s="4">
        <v>3.5710501218607416E-2</v>
      </c>
      <c r="G41" s="4">
        <v>0.14402762333938068</v>
      </c>
      <c r="H41" s="4">
        <v>0.15008530917220675</v>
      </c>
      <c r="I41" s="4">
        <v>0.59328388621729555</v>
      </c>
      <c r="J41" s="4">
        <v>1.4788232310423535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</row>
    <row r="42" spans="1:22" ht="15" x14ac:dyDescent="0.2">
      <c r="A42" s="6" t="s">
        <v>31</v>
      </c>
      <c r="B42" s="6"/>
      <c r="C42" s="8" t="s">
        <v>31</v>
      </c>
      <c r="D42" s="7">
        <v>4.215053763440868E-2</v>
      </c>
      <c r="E42" s="7">
        <v>-3.6963434022257546E-2</v>
      </c>
      <c r="F42" s="7">
        <v>3.040612375079732E-2</v>
      </c>
      <c r="G42" s="7">
        <v>0.18426197458455529</v>
      </c>
      <c r="H42" s="7">
        <v>7.6171441261381201E-2</v>
      </c>
      <c r="I42" s="7">
        <v>0.51248439450686645</v>
      </c>
      <c r="J42" s="7">
        <v>0.87032033963720568</v>
      </c>
      <c r="U42" s="2"/>
      <c r="V42" s="2"/>
    </row>
    <row r="43" spans="1:22" ht="15" x14ac:dyDescent="0.2">
      <c r="A43" s="6" t="s">
        <v>30</v>
      </c>
      <c r="B43" s="6"/>
      <c r="C43" s="5" t="s">
        <v>30</v>
      </c>
      <c r="D43" s="4">
        <v>-5.06634499396863E-3</v>
      </c>
      <c r="E43" s="4">
        <v>-6.7437379576108514E-3</v>
      </c>
      <c r="F43" s="4">
        <v>-5.7859209257472566E-3</v>
      </c>
      <c r="G43" s="4">
        <v>7.2797864595974815E-4</v>
      </c>
      <c r="H43" s="4">
        <v>-0.13759933082392306</v>
      </c>
      <c r="I43" s="4">
        <v>-6.1447428311333541E-2</v>
      </c>
      <c r="J43" s="4">
        <v>-6.3791146424517442E-2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</row>
    <row r="44" spans="1:22" ht="15" x14ac:dyDescent="0.2">
      <c r="A44" s="6" t="s">
        <v>86</v>
      </c>
      <c r="B44" s="6"/>
      <c r="C44" s="8" t="s">
        <v>29</v>
      </c>
      <c r="D44" s="7">
        <v>1.0493179433368471E-3</v>
      </c>
      <c r="E44" s="7">
        <v>-7.2840790842871872E-3</v>
      </c>
      <c r="F44" s="7">
        <v>-1.0471204188483574E-3</v>
      </c>
      <c r="G44" s="7">
        <v>6.2360801781736974E-2</v>
      </c>
      <c r="H44" s="7">
        <v>-8.8825214899713623E-2</v>
      </c>
      <c r="I44" s="7">
        <v>-6.8359375000000111E-2</v>
      </c>
      <c r="J44" s="7">
        <v>-9.0562440419447165E-2</v>
      </c>
      <c r="U44" s="2"/>
      <c r="V44" s="2"/>
    </row>
    <row r="45" spans="1:22" ht="15" x14ac:dyDescent="0.2">
      <c r="A45" s="6" t="s">
        <v>28</v>
      </c>
      <c r="B45" s="6"/>
      <c r="C45" s="5" t="s">
        <v>28</v>
      </c>
      <c r="D45" s="4">
        <v>3.291482863929418E-2</v>
      </c>
      <c r="E45" s="4">
        <v>-1.6954626190860633E-2</v>
      </c>
      <c r="F45" s="4">
        <v>2.2334172963895949E-2</v>
      </c>
      <c r="G45" s="4">
        <v>-6.8515497553016669E-3</v>
      </c>
      <c r="H45" s="4">
        <v>4.4612216884008182E-2</v>
      </c>
      <c r="I45" s="4">
        <v>0.22544283413848643</v>
      </c>
      <c r="J45" s="4">
        <v>0.36349384098544246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</row>
    <row r="46" spans="1:22" ht="15" x14ac:dyDescent="0.2">
      <c r="A46" s="6" t="s">
        <v>27</v>
      </c>
      <c r="B46" s="6"/>
      <c r="C46" s="8" t="s">
        <v>27</v>
      </c>
      <c r="D46" s="7">
        <v>3.9085545722713722E-2</v>
      </c>
      <c r="E46" s="7">
        <v>-1.7433751743375137E-2</v>
      </c>
      <c r="F46" s="7">
        <v>2.7716994894237734E-2</v>
      </c>
      <c r="G46" s="7">
        <v>5.4640718562874335E-2</v>
      </c>
      <c r="H46" s="7">
        <v>0.10336726703210664</v>
      </c>
      <c r="I46" s="7">
        <v>0.21675302245250427</v>
      </c>
      <c r="J46" s="7">
        <v>0.32549388523047962</v>
      </c>
      <c r="U46" s="2"/>
      <c r="V46" s="2"/>
    </row>
    <row r="47" spans="1:22" ht="15" x14ac:dyDescent="0.2">
      <c r="A47" s="6" t="s">
        <v>26</v>
      </c>
      <c r="B47" s="6"/>
      <c r="C47" s="5" t="s">
        <v>26</v>
      </c>
      <c r="D47" s="4">
        <v>4.6897137999433403E-2</v>
      </c>
      <c r="E47" s="4">
        <v>-2.4425666754687048E-2</v>
      </c>
      <c r="F47" s="4">
        <v>1.6648321408915701E-2</v>
      </c>
      <c r="G47" s="4">
        <v>8.1053401609363585E-2</v>
      </c>
      <c r="H47" s="4">
        <v>9.8572702943800161E-2</v>
      </c>
      <c r="I47" s="4">
        <v>0.28750653423941452</v>
      </c>
      <c r="J47" s="4">
        <v>0.83623260437375735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</row>
    <row r="48" spans="1:22" ht="15" x14ac:dyDescent="0.2">
      <c r="A48" s="6" t="s">
        <v>25</v>
      </c>
      <c r="B48" s="6"/>
      <c r="C48" s="8" t="s">
        <v>25</v>
      </c>
      <c r="D48" s="7">
        <v>2.1181716833890585E-2</v>
      </c>
      <c r="E48" s="7">
        <v>-3.0687830687830653E-2</v>
      </c>
      <c r="F48" s="7">
        <v>1.1595803423523066E-2</v>
      </c>
      <c r="G48" s="7">
        <v>0.11912034208918754</v>
      </c>
      <c r="H48" s="7">
        <v>2.8058361391694708E-2</v>
      </c>
      <c r="I48" s="7">
        <v>0.22214809873248842</v>
      </c>
      <c r="J48" s="7">
        <v>0.38577912254160363</v>
      </c>
      <c r="U48" s="2"/>
      <c r="V48" s="2"/>
    </row>
    <row r="49" spans="1:22" ht="15" x14ac:dyDescent="0.2">
      <c r="A49" s="6" t="s">
        <v>24</v>
      </c>
      <c r="B49" s="6"/>
      <c r="C49" s="5" t="s">
        <v>24</v>
      </c>
      <c r="D49" s="4">
        <v>2.3661111817834923E-2</v>
      </c>
      <c r="E49" s="4">
        <v>-8.2573330046832316E-3</v>
      </c>
      <c r="F49" s="4">
        <v>3.4917071954108092E-3</v>
      </c>
      <c r="G49" s="4">
        <v>2.2880386424304122E-2</v>
      </c>
      <c r="H49" s="4">
        <v>-2.40145542753184E-2</v>
      </c>
      <c r="I49" s="4">
        <v>3.8456575041940999E-2</v>
      </c>
      <c r="J49" s="4">
        <v>0.33096261991399278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</row>
    <row r="50" spans="1:22" ht="15" x14ac:dyDescent="0.2">
      <c r="A50" s="6" t="s">
        <v>23</v>
      </c>
      <c r="B50" s="6"/>
      <c r="C50" s="8" t="s">
        <v>23</v>
      </c>
      <c r="D50" s="7">
        <v>-1.5015015015015232E-3</v>
      </c>
      <c r="E50" s="7">
        <v>-1.4328063241106692E-2</v>
      </c>
      <c r="F50" s="7">
        <v>-1.5015015015015232E-3</v>
      </c>
      <c r="G50" s="7">
        <v>5.8917197452229342E-2</v>
      </c>
      <c r="H50" s="7">
        <v>-8.6538461538461564E-2</v>
      </c>
      <c r="I50" s="7">
        <v>-1.4328063241106692E-2</v>
      </c>
      <c r="J50" s="7">
        <v>4.5317220543805714E-3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</row>
    <row r="51" spans="1:22" ht="15" x14ac:dyDescent="0.2">
      <c r="A51" s="25" t="s">
        <v>51</v>
      </c>
      <c r="B51" s="6" t="s">
        <v>50</v>
      </c>
      <c r="C51" s="5" t="s">
        <v>49</v>
      </c>
      <c r="D51" s="4" t="s">
        <v>0</v>
      </c>
      <c r="E51" s="4">
        <v>1.0788381742738551E-2</v>
      </c>
      <c r="F51" s="4">
        <v>1.5846538782318564E-2</v>
      </c>
      <c r="G51" s="4" t="s">
        <v>0</v>
      </c>
      <c r="H51" s="4" t="s">
        <v>0</v>
      </c>
      <c r="I51" s="4" t="s">
        <v>0</v>
      </c>
      <c r="J51" s="4" t="s">
        <v>0</v>
      </c>
      <c r="K51" s="11"/>
      <c r="L51" s="11"/>
      <c r="U51" s="2"/>
      <c r="V51" s="2"/>
    </row>
    <row r="52" spans="1:22" ht="15" x14ac:dyDescent="0.2">
      <c r="A52" s="26"/>
      <c r="B52" s="6" t="s">
        <v>48</v>
      </c>
      <c r="C52" s="8" t="s">
        <v>47</v>
      </c>
      <c r="D52" s="7" t="s">
        <v>0</v>
      </c>
      <c r="E52" s="7">
        <v>3.3222591362127574E-3</v>
      </c>
      <c r="F52" s="7">
        <v>1.0033444816053505E-2</v>
      </c>
      <c r="G52" s="7" t="s">
        <v>0</v>
      </c>
      <c r="H52" s="7" t="s">
        <v>0</v>
      </c>
      <c r="I52" s="7" t="s">
        <v>0</v>
      </c>
      <c r="J52" s="7" t="s">
        <v>0</v>
      </c>
      <c r="U52" s="2"/>
      <c r="V52" s="2"/>
    </row>
    <row r="53" spans="1:22" ht="15" x14ac:dyDescent="0.2">
      <c r="A53" s="6" t="s">
        <v>22</v>
      </c>
      <c r="B53" s="6"/>
      <c r="C53" s="5" t="s">
        <v>21</v>
      </c>
      <c r="D53" s="4">
        <v>-1.0405827263267442E-2</v>
      </c>
      <c r="E53" s="4">
        <v>-1.6037247801344967E-2</v>
      </c>
      <c r="F53" s="4">
        <v>-1.1434511434511352E-2</v>
      </c>
      <c r="G53" s="4">
        <v>3.3134166214014105E-2</v>
      </c>
      <c r="H53" s="4">
        <v>-3.4027425088877683E-2</v>
      </c>
      <c r="I53" s="4">
        <v>3.4257748776509001E-2</v>
      </c>
      <c r="J53" s="4">
        <v>0.11816578483245133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</row>
    <row r="54" spans="1:22" ht="15" x14ac:dyDescent="0.2">
      <c r="A54" s="6" t="s">
        <v>20</v>
      </c>
      <c r="B54" s="6"/>
      <c r="C54" s="8" t="s">
        <v>20</v>
      </c>
      <c r="D54" s="7">
        <v>4.2465753424657526E-2</v>
      </c>
      <c r="E54" s="7">
        <v>2.976995940460081E-2</v>
      </c>
      <c r="F54" s="7">
        <v>4.2465753424657526E-2</v>
      </c>
      <c r="G54" s="7">
        <v>1.4666666666666606E-2</v>
      </c>
      <c r="H54" s="7">
        <v>0.23338735818476497</v>
      </c>
      <c r="I54" s="7">
        <v>0.37862318840579734</v>
      </c>
      <c r="J54" s="7">
        <v>-4.3969849246231152E-2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</row>
    <row r="55" spans="1:22" ht="15" x14ac:dyDescent="0.2">
      <c r="A55" s="6" t="s">
        <v>19</v>
      </c>
      <c r="B55" s="6"/>
      <c r="C55" s="5" t="s">
        <v>19</v>
      </c>
      <c r="D55" s="4">
        <v>7.8740157480314821E-3</v>
      </c>
      <c r="E55" s="4">
        <v>0</v>
      </c>
      <c r="F55" s="4">
        <v>6.5530799475752577E-3</v>
      </c>
      <c r="G55" s="4">
        <v>6.2240663900414939E-2</v>
      </c>
      <c r="H55" s="4">
        <v>9.6359743040685286E-2</v>
      </c>
      <c r="I55" s="4">
        <v>0.2983939137785292</v>
      </c>
      <c r="J55" s="4">
        <v>0.36291038154392186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</row>
    <row r="56" spans="1:22" ht="15" x14ac:dyDescent="0.2">
      <c r="A56" s="6" t="s">
        <v>18</v>
      </c>
      <c r="B56" s="6"/>
      <c r="C56" s="8" t="s">
        <v>18</v>
      </c>
      <c r="D56" s="7">
        <v>6.2646828504306917E-3</v>
      </c>
      <c r="E56" s="7">
        <v>-7.7220077220077066E-3</v>
      </c>
      <c r="F56" s="7">
        <v>3.90625E-3</v>
      </c>
      <c r="G56" s="7">
        <v>8.3473861720067433E-2</v>
      </c>
      <c r="H56" s="7">
        <v>4.9836601307189587E-2</v>
      </c>
      <c r="I56" s="7">
        <v>0.10017123287671237</v>
      </c>
      <c r="J56" s="7" t="s"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</row>
    <row r="57" spans="1:22" ht="15" x14ac:dyDescent="0.2">
      <c r="A57" s="6" t="s">
        <v>17</v>
      </c>
      <c r="B57" s="6"/>
      <c r="C57" s="5" t="s">
        <v>17</v>
      </c>
      <c r="D57" s="4">
        <v>3.0125523012552335E-2</v>
      </c>
      <c r="E57" s="4">
        <v>4.0783034257749762E-3</v>
      </c>
      <c r="F57" s="4">
        <v>2.6688907422852459E-2</v>
      </c>
      <c r="G57" s="4">
        <v>5.1238257899231421E-2</v>
      </c>
      <c r="H57" s="4">
        <v>5.6652360515021538E-2</v>
      </c>
      <c r="I57" s="4">
        <v>0.1602262016965128</v>
      </c>
      <c r="J57" s="4" t="s"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</row>
    <row r="58" spans="1:22" ht="15" x14ac:dyDescent="0.2">
      <c r="A58" s="6" t="s">
        <v>16</v>
      </c>
      <c r="B58" s="6"/>
      <c r="C58" s="8" t="s">
        <v>16</v>
      </c>
      <c r="D58" s="7">
        <v>1.106194690265494E-2</v>
      </c>
      <c r="E58" s="7">
        <v>-1.8611309949892574E-2</v>
      </c>
      <c r="F58" s="7">
        <v>7.3475385745775945E-3</v>
      </c>
      <c r="G58" s="7">
        <v>9.4173982442139037E-2</v>
      </c>
      <c r="H58" s="7">
        <v>4.8165137614678999E-2</v>
      </c>
      <c r="I58" s="7">
        <v>0.17380136986301387</v>
      </c>
      <c r="J58" s="7" t="s">
        <v>0</v>
      </c>
      <c r="U58" s="2"/>
      <c r="V58" s="2"/>
    </row>
    <row r="59" spans="1:22" ht="15" x14ac:dyDescent="0.2">
      <c r="A59" s="6" t="s">
        <v>15</v>
      </c>
      <c r="B59" s="6"/>
      <c r="C59" s="5" t="s">
        <v>15</v>
      </c>
      <c r="D59" s="4">
        <v>2.2799999999999931E-2</v>
      </c>
      <c r="E59" s="4">
        <v>-2.3300229182582122E-2</v>
      </c>
      <c r="F59" s="4">
        <v>1.5891934843067057E-2</v>
      </c>
      <c r="G59" s="4">
        <v>0.1141612200435731</v>
      </c>
      <c r="H59" s="4">
        <v>8.5314091680815052E-2</v>
      </c>
      <c r="I59" s="4">
        <v>0.25774717166748662</v>
      </c>
      <c r="J59" s="4">
        <v>0.53389322135572881</v>
      </c>
      <c r="U59" s="2"/>
      <c r="V59" s="2"/>
    </row>
    <row r="60" spans="1:22" ht="15" x14ac:dyDescent="0.2">
      <c r="A60" s="6" t="s">
        <v>14</v>
      </c>
      <c r="B60" s="6"/>
      <c r="C60" s="8" t="s">
        <v>14</v>
      </c>
      <c r="D60" s="7">
        <v>4.5853000674308753E-2</v>
      </c>
      <c r="E60" s="7">
        <v>-2.8804007514088958E-2</v>
      </c>
      <c r="F60" s="7">
        <v>3.8847957133288702E-2</v>
      </c>
      <c r="G60" s="7">
        <v>0.1531598513011152</v>
      </c>
      <c r="H60" s="7">
        <v>0.12554426705370103</v>
      </c>
      <c r="I60" s="7">
        <v>0.41128298453139212</v>
      </c>
      <c r="J60" s="7" t="s">
        <v>0</v>
      </c>
      <c r="U60" s="2"/>
      <c r="V60" s="2"/>
    </row>
    <row r="61" spans="1:22" ht="15" x14ac:dyDescent="0.2">
      <c r="A61" s="6" t="s">
        <v>13</v>
      </c>
      <c r="B61" s="6"/>
      <c r="C61" s="5" t="s">
        <v>13</v>
      </c>
      <c r="D61" s="4">
        <v>1.4935064935065023E-2</v>
      </c>
      <c r="E61" s="4">
        <v>-2.9192546583850953E-2</v>
      </c>
      <c r="F61" s="4">
        <v>2.0234986945169675E-2</v>
      </c>
      <c r="G61" s="4">
        <v>0.10694050991501425</v>
      </c>
      <c r="H61" s="4">
        <v>3.0323005932762159E-2</v>
      </c>
      <c r="I61" s="4">
        <v>0.28219852337981965</v>
      </c>
      <c r="J61" s="4">
        <v>0.53687315634218291</v>
      </c>
      <c r="U61" s="2"/>
      <c r="V61" s="2"/>
    </row>
    <row r="62" spans="1:22" ht="15" x14ac:dyDescent="0.2">
      <c r="A62" s="6" t="s">
        <v>12</v>
      </c>
      <c r="B62" s="6"/>
      <c r="C62" s="8" t="s">
        <v>12</v>
      </c>
      <c r="D62" s="7">
        <v>2.0186335403726607E-2</v>
      </c>
      <c r="E62" s="7">
        <v>1.5243902439026069E-3</v>
      </c>
      <c r="F62" s="7">
        <v>6.1389337641357011E-2</v>
      </c>
      <c r="G62" s="7">
        <v>4.4515103338632844E-2</v>
      </c>
      <c r="H62" s="7">
        <v>-0.23870220162224798</v>
      </c>
      <c r="I62" s="7">
        <v>-8.6230876216968011E-2</v>
      </c>
      <c r="J62" s="7">
        <v>-0.12516644474034611</v>
      </c>
      <c r="U62" s="2"/>
      <c r="V62" s="2"/>
    </row>
    <row r="63" spans="1:22" ht="15" x14ac:dyDescent="0.2">
      <c r="A63" s="6" t="s">
        <v>11</v>
      </c>
      <c r="B63" s="6"/>
      <c r="C63" s="5" t="s">
        <v>11</v>
      </c>
      <c r="D63" s="4">
        <v>1.2820512820512997E-2</v>
      </c>
      <c r="E63" s="4">
        <v>2.0818377602297211E-2</v>
      </c>
      <c r="F63" s="4">
        <v>8.3015993907082919E-2</v>
      </c>
      <c r="G63" s="4">
        <v>-3.5278154681139706E-2</v>
      </c>
      <c r="H63" s="4">
        <v>-0.33019312293923686</v>
      </c>
      <c r="I63" s="4">
        <v>-0.20469798657718108</v>
      </c>
      <c r="J63" s="4">
        <v>-3.1335149863760181E-2</v>
      </c>
      <c r="U63" s="2"/>
      <c r="V63" s="2"/>
    </row>
    <row r="64" spans="1:22" ht="15" x14ac:dyDescent="0.2">
      <c r="A64" s="6" t="s">
        <v>10</v>
      </c>
      <c r="B64" s="6"/>
      <c r="C64" s="8" t="s">
        <v>10</v>
      </c>
      <c r="D64" s="7">
        <v>1.8927444794952786E-2</v>
      </c>
      <c r="E64" s="7">
        <v>1.5503875968991832E-3</v>
      </c>
      <c r="F64" s="7">
        <v>1.4128728414442682E-2</v>
      </c>
      <c r="G64" s="7">
        <v>0.12347826086956526</v>
      </c>
      <c r="H64" s="7">
        <v>0.14336283185840704</v>
      </c>
      <c r="I64" s="7" t="s">
        <v>0</v>
      </c>
      <c r="J64" s="7" t="s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2"/>
    </row>
    <row r="65" spans="1:22" ht="15" x14ac:dyDescent="0.2">
      <c r="A65" s="6" t="s">
        <v>9</v>
      </c>
      <c r="B65" s="6"/>
      <c r="C65" s="5" t="s">
        <v>9</v>
      </c>
      <c r="D65" s="4">
        <v>2.1292217327459673E-2</v>
      </c>
      <c r="E65" s="4">
        <v>7.1942446043160579E-4</v>
      </c>
      <c r="F65" s="4">
        <v>1.8301610541727742E-2</v>
      </c>
      <c r="G65" s="4">
        <v>0.1640167364016738</v>
      </c>
      <c r="H65" s="4">
        <v>0.1878736122971818</v>
      </c>
      <c r="I65" s="4" t="s">
        <v>0</v>
      </c>
      <c r="J65" s="4" t="s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2"/>
      <c r="V65" s="2"/>
    </row>
    <row r="66" spans="1:22" ht="15" x14ac:dyDescent="0.2">
      <c r="A66" s="6" t="s">
        <v>8</v>
      </c>
      <c r="B66" s="6"/>
      <c r="C66" s="8" t="s">
        <v>8</v>
      </c>
      <c r="D66" s="7">
        <v>3.5099793530626311E-2</v>
      </c>
      <c r="E66" s="7">
        <v>5.3475935828874999E-3</v>
      </c>
      <c r="F66" s="7">
        <v>3.4387895460797901E-2</v>
      </c>
      <c r="G66" s="7">
        <v>0.21095008051529796</v>
      </c>
      <c r="H66" s="7">
        <v>0.26174496644295298</v>
      </c>
      <c r="I66" s="7" t="s">
        <v>0</v>
      </c>
      <c r="J66" s="7" t="s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2"/>
      <c r="V66" s="2"/>
    </row>
    <row r="67" spans="1:22" ht="15" x14ac:dyDescent="0.2">
      <c r="A67" s="6" t="s">
        <v>7</v>
      </c>
      <c r="B67" s="6"/>
      <c r="C67" s="5" t="s">
        <v>7</v>
      </c>
      <c r="D67" s="4">
        <v>3.9682539682539764E-2</v>
      </c>
      <c r="E67" s="4">
        <v>7.0467648942986738E-3</v>
      </c>
      <c r="F67" s="4">
        <v>4.0370615486432948E-2</v>
      </c>
      <c r="G67" s="4">
        <v>0.22620904836193456</v>
      </c>
      <c r="H67" s="4">
        <v>0.29489291598023071</v>
      </c>
      <c r="I67" s="4" t="s">
        <v>0</v>
      </c>
      <c r="J67" s="4" t="s"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2"/>
      <c r="V67" s="2"/>
    </row>
    <row r="68" spans="1:22" ht="15" x14ac:dyDescent="0.2">
      <c r="A68" s="6" t="s">
        <v>6</v>
      </c>
      <c r="B68" s="6"/>
      <c r="C68" s="8" t="s">
        <v>6</v>
      </c>
      <c r="D68" s="7">
        <v>4.8040455120101022E-2</v>
      </c>
      <c r="E68" s="7">
        <v>9.1296409007910473E-3</v>
      </c>
      <c r="F68" s="7">
        <v>4.9367088607594756E-2</v>
      </c>
      <c r="G68" s="7">
        <v>0.25892179195140463</v>
      </c>
      <c r="H68" s="7">
        <v>0.34577922077922052</v>
      </c>
      <c r="I68" s="7" t="s">
        <v>0</v>
      </c>
      <c r="J68" s="7" t="s"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2"/>
      <c r="V68" s="2"/>
    </row>
    <row r="69" spans="1:22" ht="15" x14ac:dyDescent="0.2">
      <c r="A69" s="6" t="s">
        <v>5</v>
      </c>
      <c r="B69" s="6"/>
      <c r="C69" s="5" t="s">
        <v>5</v>
      </c>
      <c r="D69" s="4">
        <v>4.9808429118773923E-2</v>
      </c>
      <c r="E69" s="4">
        <v>9.208103130755152E-3</v>
      </c>
      <c r="F69" s="4">
        <v>5.1150895140664954E-2</v>
      </c>
      <c r="G69" s="4">
        <v>0.2588055130168454</v>
      </c>
      <c r="H69" s="4">
        <v>0.35086277732128202</v>
      </c>
      <c r="I69" s="4" t="s">
        <v>0</v>
      </c>
      <c r="J69" s="4" t="s"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2"/>
      <c r="V69" s="2"/>
    </row>
    <row r="70" spans="1:22" ht="15" x14ac:dyDescent="0.2">
      <c r="A70" s="6" t="s">
        <v>4</v>
      </c>
      <c r="B70" s="6"/>
      <c r="C70" s="8" t="s">
        <v>4</v>
      </c>
      <c r="D70" s="7">
        <v>4.7588832487309718E-2</v>
      </c>
      <c r="E70" s="7">
        <v>9.7859327217124648E-3</v>
      </c>
      <c r="F70" s="7">
        <v>4.9586776859504189E-2</v>
      </c>
      <c r="G70" s="7">
        <v>0.25838414634146356</v>
      </c>
      <c r="H70" s="7">
        <v>0.35106382978723416</v>
      </c>
      <c r="I70" s="7" t="s">
        <v>0</v>
      </c>
      <c r="J70" s="7" t="s"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2"/>
      <c r="V70" s="2"/>
    </row>
    <row r="71" spans="1:22" ht="15" x14ac:dyDescent="0.2">
      <c r="A71" s="6" t="s">
        <v>3</v>
      </c>
      <c r="B71" s="6"/>
      <c r="C71" s="5" t="s">
        <v>3</v>
      </c>
      <c r="D71" s="4">
        <v>4.7927461139896321E-2</v>
      </c>
      <c r="E71" s="4">
        <v>9.987515605493158E-3</v>
      </c>
      <c r="F71" s="4">
        <v>4.9967553536664377E-2</v>
      </c>
      <c r="G71" s="4">
        <v>0.25816485225505437</v>
      </c>
      <c r="H71" s="4">
        <v>0.3619528619528618</v>
      </c>
      <c r="I71" s="4" t="s">
        <v>0</v>
      </c>
      <c r="J71" s="4" t="s"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</row>
    <row r="72" spans="1:22" ht="15" x14ac:dyDescent="0.2">
      <c r="A72" s="6" t="s">
        <v>2</v>
      </c>
      <c r="B72" s="6"/>
      <c r="C72" s="8" t="s">
        <v>2</v>
      </c>
      <c r="D72" s="7">
        <v>4.9606299212598515E-2</v>
      </c>
      <c r="E72" s="7">
        <v>1.0614101592115288E-2</v>
      </c>
      <c r="F72" s="7">
        <v>4.6310832025117765E-2</v>
      </c>
      <c r="G72" s="7">
        <v>0.25873465533522189</v>
      </c>
      <c r="H72" s="7">
        <v>0.33299999999999996</v>
      </c>
      <c r="I72" s="7" t="s">
        <v>0</v>
      </c>
      <c r="J72" s="7" t="s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</row>
    <row r="73" spans="1:22" ht="15" x14ac:dyDescent="0.2">
      <c r="A73" s="6" t="s">
        <v>1</v>
      </c>
      <c r="B73" s="6"/>
      <c r="C73" s="5" t="s">
        <v>1</v>
      </c>
      <c r="D73" s="4">
        <v>2.5984911986588477E-2</v>
      </c>
      <c r="E73" s="4">
        <v>4.9261083743843415E-3</v>
      </c>
      <c r="F73" s="4">
        <v>1.7456359102244523E-2</v>
      </c>
      <c r="G73" s="4">
        <v>8.2228116710875376E-2</v>
      </c>
      <c r="H73" s="4">
        <v>0.18489835430784129</v>
      </c>
      <c r="I73" s="4" t="s">
        <v>0</v>
      </c>
      <c r="J73" s="4" t="s"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</row>
    <row r="74" spans="1:22" x14ac:dyDescent="0.2">
      <c r="U74" s="2"/>
      <c r="V74" s="2"/>
    </row>
  </sheetData>
  <mergeCells count="17">
    <mergeCell ref="A32:A33"/>
    <mergeCell ref="A34:A35"/>
    <mergeCell ref="A36:A37"/>
    <mergeCell ref="A38:A39"/>
    <mergeCell ref="A51:A52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Makula Pawel</cp:lastModifiedBy>
  <dcterms:created xsi:type="dcterms:W3CDTF">2024-05-13T11:47:42Z</dcterms:created>
  <dcterms:modified xsi:type="dcterms:W3CDTF">2024-05-17T14:23:37Z</dcterms:modified>
</cp:coreProperties>
</file>